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lubcová.TOPOS\Desktop\Pasporty\Stárkov\"/>
    </mc:Choice>
  </mc:AlternateContent>
  <xr:revisionPtr revIDLastSave="0" documentId="13_ncr:1_{9662A6D2-1E8F-43D9-AFB1-C716651FAB41}" xr6:coauthVersionLast="45" xr6:coauthVersionMax="45" xr10:uidLastSave="{00000000-0000-0000-0000-000000000000}"/>
  <bookViews>
    <workbookView xWindow="28680" yWindow="-120" windowWidth="29040" windowHeight="16440" xr2:uid="{3EE184E2-3576-4AF5-AE0E-4295605EBC8B}"/>
  </bookViews>
  <sheets>
    <sheet name="Souhrnná tabulka" sheetId="2" r:id="rId1"/>
    <sheet name="Silnice II. třídy" sheetId="3" r:id="rId2"/>
    <sheet name="Silnice III. třídy" sheetId="4" r:id="rId3"/>
    <sheet name="MK III. třídy" sheetId="5" r:id="rId4"/>
    <sheet name="MK IV. třídy" sheetId="6" r:id="rId5"/>
    <sheet name="Účelové" sheetId="7" r:id="rId6"/>
    <sheet name="Chodníky" sheetId="8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7" i="2" l="1"/>
  <c r="B89" i="2" s="1"/>
  <c r="B90" i="2" s="1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6" i="2"/>
  <c r="B55" i="2"/>
  <c r="B54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E90" i="2"/>
  <c r="D90" i="2"/>
  <c r="C90" i="2"/>
  <c r="E24" i="2"/>
  <c r="D24" i="2"/>
  <c r="C24" i="2"/>
  <c r="E32" i="2"/>
  <c r="D32" i="2"/>
  <c r="C32" i="2"/>
  <c r="E89" i="2"/>
  <c r="D89" i="2"/>
  <c r="C89" i="2"/>
  <c r="B32" i="2"/>
  <c r="B31" i="2"/>
  <c r="B30" i="2"/>
  <c r="B29" i="2"/>
  <c r="B28" i="2"/>
  <c r="B27" i="2"/>
  <c r="B26" i="2"/>
  <c r="B24" i="2"/>
  <c r="B23" i="2"/>
  <c r="B22" i="2"/>
  <c r="B21" i="2"/>
  <c r="B20" i="2"/>
  <c r="B19" i="2"/>
  <c r="B18" i="2"/>
  <c r="B17" i="2"/>
  <c r="B16" i="2"/>
  <c r="B15" i="2"/>
  <c r="B14" i="2"/>
  <c r="E12" i="2" l="1"/>
  <c r="D12" i="2"/>
  <c r="C12" i="2"/>
  <c r="E5" i="2"/>
  <c r="D5" i="2"/>
  <c r="C5" i="2"/>
  <c r="B12" i="2"/>
  <c r="B11" i="2"/>
  <c r="B10" i="2"/>
  <c r="B9" i="2"/>
  <c r="B8" i="2"/>
  <c r="B7" i="2"/>
  <c r="B5" i="2"/>
  <c r="B4" i="2"/>
</calcChain>
</file>

<file path=xl/sharedStrings.xml><?xml version="1.0" encoding="utf-8"?>
<sst xmlns="http://schemas.openxmlformats.org/spreadsheetml/2006/main" count="5962" uniqueCount="571">
  <si>
    <t>Souhrnná tabulka</t>
  </si>
  <si>
    <t>Číslo komunikace</t>
  </si>
  <si>
    <t>Délka (m)</t>
  </si>
  <si>
    <t>Počet mostů</t>
  </si>
  <si>
    <t>Počet lávek</t>
  </si>
  <si>
    <t>Počet propustků</t>
  </si>
  <si>
    <t>Silnice III. třídy</t>
  </si>
  <si>
    <t>Silnice III. třídy celkem</t>
  </si>
  <si>
    <t>Místní komunikace III. třídy</t>
  </si>
  <si>
    <t>1c</t>
  </si>
  <si>
    <t>2c</t>
  </si>
  <si>
    <t>3c</t>
  </si>
  <si>
    <t>4c</t>
  </si>
  <si>
    <t>5c</t>
  </si>
  <si>
    <t>6c</t>
  </si>
  <si>
    <t>7c</t>
  </si>
  <si>
    <t>8c</t>
  </si>
  <si>
    <t>9c</t>
  </si>
  <si>
    <t>10c</t>
  </si>
  <si>
    <t>Místní komunikace III. třídy celkem</t>
  </si>
  <si>
    <t>Místní komunikace IV. třídy</t>
  </si>
  <si>
    <t>1d</t>
  </si>
  <si>
    <t>2d</t>
  </si>
  <si>
    <t>3d</t>
  </si>
  <si>
    <t>4d</t>
  </si>
  <si>
    <t>5d</t>
  </si>
  <si>
    <t>6d</t>
  </si>
  <si>
    <t>Místní komunikace IV. třídy celkem</t>
  </si>
  <si>
    <t>Účelové komunikace</t>
  </si>
  <si>
    <t>ÚK1</t>
  </si>
  <si>
    <t>ÚK2</t>
  </si>
  <si>
    <t>ÚK3</t>
  </si>
  <si>
    <t>ÚK4</t>
  </si>
  <si>
    <t>ÚK5</t>
  </si>
  <si>
    <t>ÚK6</t>
  </si>
  <si>
    <t>ÚK7</t>
  </si>
  <si>
    <t>ÚK8</t>
  </si>
  <si>
    <t>ÚK9</t>
  </si>
  <si>
    <t>ÚK10</t>
  </si>
  <si>
    <t>ÚK11</t>
  </si>
  <si>
    <t>ÚK12</t>
  </si>
  <si>
    <t>ÚK13</t>
  </si>
  <si>
    <t>ÚK14</t>
  </si>
  <si>
    <t>ÚK15</t>
  </si>
  <si>
    <t>ÚK16</t>
  </si>
  <si>
    <t>ÚK17</t>
  </si>
  <si>
    <t>ÚK18</t>
  </si>
  <si>
    <t>ÚK19</t>
  </si>
  <si>
    <t>ÚK20</t>
  </si>
  <si>
    <t>ÚK21</t>
  </si>
  <si>
    <t>ÚK22</t>
  </si>
  <si>
    <t>ÚK23</t>
  </si>
  <si>
    <t>ÚK24</t>
  </si>
  <si>
    <t>Účelové komunikace celkem</t>
  </si>
  <si>
    <t>Komunikace celkem</t>
  </si>
  <si>
    <t>Silnice II. třídy</t>
  </si>
  <si>
    <t>II/301</t>
  </si>
  <si>
    <t>III/30118</t>
  </si>
  <si>
    <t>III/30119</t>
  </si>
  <si>
    <t>III/30120</t>
  </si>
  <si>
    <t>III/30121</t>
  </si>
  <si>
    <t>III/30313</t>
  </si>
  <si>
    <t>Silnice II. třídy celkem</t>
  </si>
  <si>
    <t>ÚK25</t>
  </si>
  <si>
    <t>ÚK26</t>
  </si>
  <si>
    <t>ÚK27</t>
  </si>
  <si>
    <t>ÚK28</t>
  </si>
  <si>
    <t>ÚK29</t>
  </si>
  <si>
    <t>ÚK30</t>
  </si>
  <si>
    <t>ÚK31</t>
  </si>
  <si>
    <t>ÚK32</t>
  </si>
  <si>
    <t>ÚK33</t>
  </si>
  <si>
    <t>ÚK34</t>
  </si>
  <si>
    <t>ÚK35</t>
  </si>
  <si>
    <t>ÚK36</t>
  </si>
  <si>
    <t>ÚK37</t>
  </si>
  <si>
    <t>ÚK38</t>
  </si>
  <si>
    <t>ÚK39</t>
  </si>
  <si>
    <t>ÚK40</t>
  </si>
  <si>
    <t>ÚK41</t>
  </si>
  <si>
    <t>ÚK42</t>
  </si>
  <si>
    <t>ÚK43</t>
  </si>
  <si>
    <t>ÚK44</t>
  </si>
  <si>
    <t>ÚK45</t>
  </si>
  <si>
    <t>ÚK46</t>
  </si>
  <si>
    <t>ÚK47</t>
  </si>
  <si>
    <t>ÚK48</t>
  </si>
  <si>
    <t>ÚK49</t>
  </si>
  <si>
    <t>ÚK50</t>
  </si>
  <si>
    <t>ÚK55</t>
  </si>
  <si>
    <t>ÚK51</t>
  </si>
  <si>
    <t>ÚK52</t>
  </si>
  <si>
    <t>ÚK53</t>
  </si>
  <si>
    <t>ÚK54</t>
  </si>
  <si>
    <t>Komunikace</t>
  </si>
  <si>
    <t>Parcelní číslo</t>
  </si>
  <si>
    <t>Délka</t>
  </si>
  <si>
    <t>Katastrální území</t>
  </si>
  <si>
    <t>1079/3</t>
  </si>
  <si>
    <t>Stárkov</t>
  </si>
  <si>
    <t>1406/1</t>
  </si>
  <si>
    <t>beton</t>
  </si>
  <si>
    <t>1390/2</t>
  </si>
  <si>
    <t>1110;1056/1;1065</t>
  </si>
  <si>
    <t>1115/1;1072/1;1040/2</t>
  </si>
  <si>
    <t>1115/1;1052</t>
  </si>
  <si>
    <t>1115/1;1078/2</t>
  </si>
  <si>
    <t>500/3;503;450</t>
  </si>
  <si>
    <t>Horní Dřevíč</t>
  </si>
  <si>
    <t>847/4</t>
  </si>
  <si>
    <t>Bystré u Stárkova</t>
  </si>
  <si>
    <t>184/1</t>
  </si>
  <si>
    <t>dřevo</t>
  </si>
  <si>
    <t>184/2</t>
  </si>
  <si>
    <t>952/1</t>
  </si>
  <si>
    <t>952/4</t>
  </si>
  <si>
    <t>969/2</t>
  </si>
  <si>
    <t>460/2</t>
  </si>
  <si>
    <t>1110;1067;1059/1</t>
  </si>
  <si>
    <t>222/1;500/1;181/1</t>
  </si>
  <si>
    <t>Chlívce</t>
  </si>
  <si>
    <t>1093/8</t>
  </si>
  <si>
    <t>1335;1392/1;1390/1</t>
  </si>
  <si>
    <t>1421;1390/2</t>
  </si>
  <si>
    <t>1421;1410/2</t>
  </si>
  <si>
    <t>1421;1416</t>
  </si>
  <si>
    <t>982/1;956/1</t>
  </si>
  <si>
    <t>60;408/3</t>
  </si>
  <si>
    <t>982/3;957;27/2</t>
  </si>
  <si>
    <t>Šířka</t>
  </si>
  <si>
    <t>Plocha</t>
  </si>
  <si>
    <t>Plocha ŠxD</t>
  </si>
  <si>
    <t>Typ komunikace</t>
  </si>
  <si>
    <t>Podklad</t>
  </si>
  <si>
    <t>Povrch</t>
  </si>
  <si>
    <t>Stav</t>
  </si>
  <si>
    <t>Zimní údržba</t>
  </si>
  <si>
    <t>Využití</t>
  </si>
  <si>
    <t xml:space="preserve"> II/301</t>
  </si>
  <si>
    <t>silnice II. třídy</t>
  </si>
  <si>
    <t>rostlá zemina</t>
  </si>
  <si>
    <t>asfalt</t>
  </si>
  <si>
    <t>bez závad</t>
  </si>
  <si>
    <t>Správa silnic</t>
  </si>
  <si>
    <t>vozovka</t>
  </si>
  <si>
    <t>most, lávka, propustek</t>
  </si>
  <si>
    <t>420/1;1072/1;1406/1;1074/3;1074/1</t>
  </si>
  <si>
    <t>nezjištěno</t>
  </si>
  <si>
    <t>nehodnoceno</t>
  </si>
  <si>
    <t>1392/2;1406/1</t>
  </si>
  <si>
    <t>1040/1</t>
  </si>
  <si>
    <t>silnice III. třídy</t>
  </si>
  <si>
    <t>malé vady - neopravené</t>
  </si>
  <si>
    <t>1095/4;1040/1</t>
  </si>
  <si>
    <t>1095/4</t>
  </si>
  <si>
    <t>1391</t>
  </si>
  <si>
    <t>1348;1352;1391</t>
  </si>
  <si>
    <t>1356/1;1352</t>
  </si>
  <si>
    <t>1353;1352;1391</t>
  </si>
  <si>
    <t>1421;1391</t>
  </si>
  <si>
    <t>1335;1421;1390/2</t>
  </si>
  <si>
    <t>1406/1;1390/1</t>
  </si>
  <si>
    <t>1041/1;1040/1</t>
  </si>
  <si>
    <t>1041/1;1040/2</t>
  </si>
  <si>
    <t>1040/2</t>
  </si>
  <si>
    <t>1050/1;1040/2</t>
  </si>
  <si>
    <t>1050/1</t>
  </si>
  <si>
    <t>1078/3;1115/3;1050/1</t>
  </si>
  <si>
    <t>1115/1;1078/3</t>
  </si>
  <si>
    <t>1078/2</t>
  </si>
  <si>
    <t>velké vady - opravené</t>
  </si>
  <si>
    <t>425</t>
  </si>
  <si>
    <t>1111/1;1110;1093/8;1095/2;1095/4;1094/1;1093/11</t>
  </si>
  <si>
    <t>1391;1078/2</t>
  </si>
  <si>
    <t>1390/1</t>
  </si>
  <si>
    <t>1425;1095/4</t>
  </si>
  <si>
    <t>408/4</t>
  </si>
  <si>
    <t>952/1;899/2</t>
  </si>
  <si>
    <t>1072/1</t>
  </si>
  <si>
    <t>420/1;414/1;414/2;1072/1;1074/1</t>
  </si>
  <si>
    <t>1041/1</t>
  </si>
  <si>
    <t>1041/1;1056/1</t>
  </si>
  <si>
    <t>1056/1</t>
  </si>
  <si>
    <t>1065</t>
  </si>
  <si>
    <t>460/2;40/2</t>
  </si>
  <si>
    <t>104/1;460/2</t>
  </si>
  <si>
    <t>104/1;460/2;107/2</t>
  </si>
  <si>
    <t>460/2;107/1;107/2</t>
  </si>
  <si>
    <t>460/2;453/2</t>
  </si>
  <si>
    <t>453/2</t>
  </si>
  <si>
    <t>309/1;308;450</t>
  </si>
  <si>
    <t>501;460/2;503</t>
  </si>
  <si>
    <t>182;162</t>
  </si>
  <si>
    <t>okolí silnice</t>
  </si>
  <si>
    <t>kamenná drť</t>
  </si>
  <si>
    <t>neudržuje se</t>
  </si>
  <si>
    <t>odstavná plocha</t>
  </si>
  <si>
    <t>143;139;140;1040/1</t>
  </si>
  <si>
    <t>malé vady - opravené</t>
  </si>
  <si>
    <t>1040/21;1040/1</t>
  </si>
  <si>
    <t>vjezd</t>
  </si>
  <si>
    <t>1361/2;1391</t>
  </si>
  <si>
    <t>1410/2;1391</t>
  </si>
  <si>
    <t>nezpevněný</t>
  </si>
  <si>
    <t>koleje zpevněné drtí</t>
  </si>
  <si>
    <t>49/2;41/2;460/2</t>
  </si>
  <si>
    <t>48/6;460/2</t>
  </si>
  <si>
    <t>velké vady - neopravené</t>
  </si>
  <si>
    <t>201;952/1</t>
  </si>
  <si>
    <t>909;952/1</t>
  </si>
  <si>
    <t>169;952/1</t>
  </si>
  <si>
    <t>156;952/1</t>
  </si>
  <si>
    <t>952/1;959/1</t>
  </si>
  <si>
    <t>štěrk, štěrkopísek</t>
  </si>
  <si>
    <t>914/4;952/1</t>
  </si>
  <si>
    <t>129/1;952/1</t>
  </si>
  <si>
    <t>488;367/1;453/1;107/1;107/2</t>
  </si>
  <si>
    <t>102;466/2</t>
  </si>
  <si>
    <t>84;460/5;86/3</t>
  </si>
  <si>
    <t>1065;1059/1</t>
  </si>
  <si>
    <t>dlažba - žulové kostky malé</t>
  </si>
  <si>
    <t>168/1;166/1</t>
  </si>
  <si>
    <t>868/17;899/2</t>
  </si>
  <si>
    <t>1093/10</t>
  </si>
  <si>
    <t>11;952/1</t>
  </si>
  <si>
    <t>12/1;952/1</t>
  </si>
  <si>
    <t>vjezd+odstavná plocha</t>
  </si>
  <si>
    <t>31;952/1</t>
  </si>
  <si>
    <t>28;952/1</t>
  </si>
  <si>
    <t>27/1;952/1</t>
  </si>
  <si>
    <t>24/1;952/1</t>
  </si>
  <si>
    <t>40;952/1</t>
  </si>
  <si>
    <t>1167;1421</t>
  </si>
  <si>
    <t>501;503;19/1</t>
  </si>
  <si>
    <t>dlažba - betonové dlaždice</t>
  </si>
  <si>
    <t>město Stárkov</t>
  </si>
  <si>
    <t>SILNICE III. TŘÍDY</t>
  </si>
  <si>
    <t>PRVEK PODÉL SILNICE</t>
  </si>
  <si>
    <t>st.80/2;1040/21;1040/1</t>
  </si>
  <si>
    <t>st.129;952/1</t>
  </si>
  <si>
    <t>st.181;952/1</t>
  </si>
  <si>
    <t>st.55;952/1</t>
  </si>
  <si>
    <t>st.190;952/1</t>
  </si>
  <si>
    <t>st.53;952/1</t>
  </si>
  <si>
    <t>st.143/1;st.111;952/1;927</t>
  </si>
  <si>
    <t>st.1;952/1</t>
  </si>
  <si>
    <t>10;st.3;st.1;952/1</t>
  </si>
  <si>
    <t>st.98/3;952/1;951</t>
  </si>
  <si>
    <t>st.174;952/1</t>
  </si>
  <si>
    <t>st.171;952/1</t>
  </si>
  <si>
    <t>st.33;460/2</t>
  </si>
  <si>
    <t>st.142;1065;287/3</t>
  </si>
  <si>
    <t>144;st.48</t>
  </si>
  <si>
    <t>st.359;1065</t>
  </si>
  <si>
    <t>1040/19</t>
  </si>
  <si>
    <t>místní komunikace III. třídy</t>
  </si>
  <si>
    <t>1040/19;1045/1</t>
  </si>
  <si>
    <t>1045/1</t>
  </si>
  <si>
    <t>1045/1;1079/3</t>
  </si>
  <si>
    <t>61;1079/3;1048</t>
  </si>
  <si>
    <t>60/11;1048</t>
  </si>
  <si>
    <t>60/11;1079/3</t>
  </si>
  <si>
    <t>1079/3;1050/1</t>
  </si>
  <si>
    <t>1045/1;485/3</t>
  </si>
  <si>
    <t>485/3</t>
  </si>
  <si>
    <t>1040/19;1040/1</t>
  </si>
  <si>
    <t>1046;87/3</t>
  </si>
  <si>
    <t>87/3</t>
  </si>
  <si>
    <t>408/4;408/1</t>
  </si>
  <si>
    <t>408/1</t>
  </si>
  <si>
    <t>396/1;408/1</t>
  </si>
  <si>
    <t>396/1</t>
  </si>
  <si>
    <t>407;396/1</t>
  </si>
  <si>
    <t>1040/20</t>
  </si>
  <si>
    <t>1040/20;1040/1</t>
  </si>
  <si>
    <t>1040/20;110/3;110/2</t>
  </si>
  <si>
    <t>1046</t>
  </si>
  <si>
    <t>407</t>
  </si>
  <si>
    <t>1079/3;455/1</t>
  </si>
  <si>
    <t>okolí místní komunikace - ostatní</t>
  </si>
  <si>
    <t>61;1079/3</t>
  </si>
  <si>
    <t>62;1079/3</t>
  </si>
  <si>
    <t>1079/3;1434;1079/5</t>
  </si>
  <si>
    <t>dlažba - zámková</t>
  </si>
  <si>
    <t>1045/1;1045/4</t>
  </si>
  <si>
    <t>95/1</t>
  </si>
  <si>
    <t>94/2;1046</t>
  </si>
  <si>
    <t>18;17;407</t>
  </si>
  <si>
    <t>12/2;14/8;14/6</t>
  </si>
  <si>
    <t>110/1;1432;110/3;110/2</t>
  </si>
  <si>
    <t>1080;1079/3</t>
  </si>
  <si>
    <t>místní komunikace IV. třídy</t>
  </si>
  <si>
    <t>stezka</t>
  </si>
  <si>
    <t>485/1;1080;485/3</t>
  </si>
  <si>
    <t>chodník</t>
  </si>
  <si>
    <t>1040/19;1040/2</t>
  </si>
  <si>
    <t>1072/1;1052</t>
  </si>
  <si>
    <t>396/1;408/3</t>
  </si>
  <si>
    <t>408/3</t>
  </si>
  <si>
    <t>60;408/2</t>
  </si>
  <si>
    <t>408/2;408/1</t>
  </si>
  <si>
    <t>477/11</t>
  </si>
  <si>
    <t>1095/8;1095/1;1095/4;1087/1</t>
  </si>
  <si>
    <t>účelová komunikace</t>
  </si>
  <si>
    <t>1087/1</t>
  </si>
  <si>
    <t>649/5;649/4;1087/1</t>
  </si>
  <si>
    <t>1040/14;1040/1</t>
  </si>
  <si>
    <t>1040/14</t>
  </si>
  <si>
    <t>1113;1040/14;1040/23</t>
  </si>
  <si>
    <t>1113;1110;1040/23</t>
  </si>
  <si>
    <t>1040/23</t>
  </si>
  <si>
    <t>účelová komunikace - pouze pro pěší</t>
  </si>
  <si>
    <t>189;1040/23</t>
  </si>
  <si>
    <t>619/4;1085;1040/16</t>
  </si>
  <si>
    <t>619/4;1085</t>
  </si>
  <si>
    <t>1085</t>
  </si>
  <si>
    <t>1040/19;1043</t>
  </si>
  <si>
    <t>1043</t>
  </si>
  <si>
    <t>1084;1043</t>
  </si>
  <si>
    <t>455/2;455/3;1079/3</t>
  </si>
  <si>
    <t>455/4;455/5;455/3</t>
  </si>
  <si>
    <t>60/1;60/11</t>
  </si>
  <si>
    <t>60/1;1048</t>
  </si>
  <si>
    <t>1048</t>
  </si>
  <si>
    <t>455/1</t>
  </si>
  <si>
    <t>471/1;455/1</t>
  </si>
  <si>
    <t>471/1</t>
  </si>
  <si>
    <t>1406/1;1396/1</t>
  </si>
  <si>
    <t>1396/1</t>
  </si>
  <si>
    <t>1406/1;1238/5;1239</t>
  </si>
  <si>
    <t>1238/4;1393;1238/5</t>
  </si>
  <si>
    <t>1390/2;1217/4</t>
  </si>
  <si>
    <t>1369</t>
  </si>
  <si>
    <t>1348;1421;1410/1;1391</t>
  </si>
  <si>
    <t>1158;1119/3;1416</t>
  </si>
  <si>
    <t>1119/3;1416</t>
  </si>
  <si>
    <t>1158;1379</t>
  </si>
  <si>
    <t>1052</t>
  </si>
  <si>
    <t>41;1052</t>
  </si>
  <si>
    <t>1045/1;480/4</t>
  </si>
  <si>
    <t>480/4;480/2</t>
  </si>
  <si>
    <t>1084;480/2</t>
  </si>
  <si>
    <t>84/2;81;1046</t>
  </si>
  <si>
    <t>309/2;12/1;472/1;450</t>
  </si>
  <si>
    <t>12/1</t>
  </si>
  <si>
    <t>12/1;305</t>
  </si>
  <si>
    <t>305</t>
  </si>
  <si>
    <t>9/1;305</t>
  </si>
  <si>
    <t>9/1;470;305</t>
  </si>
  <si>
    <t>300/5;470</t>
  </si>
  <si>
    <t>470</t>
  </si>
  <si>
    <t>6/1;470;4</t>
  </si>
  <si>
    <t>470;2</t>
  </si>
  <si>
    <t>1;295;470;2</t>
  </si>
  <si>
    <t>295;470</t>
  </si>
  <si>
    <t>277/5;1;295;470</t>
  </si>
  <si>
    <t>48/3;460/2;41/1;41/3</t>
  </si>
  <si>
    <t>41/1</t>
  </si>
  <si>
    <t>952/1;847/4</t>
  </si>
  <si>
    <t>847/5;847/4</t>
  </si>
  <si>
    <t>952/1;184/1</t>
  </si>
  <si>
    <t>191</t>
  </si>
  <si>
    <t>184/2;952/1</t>
  </si>
  <si>
    <t>184/2;184/6</t>
  </si>
  <si>
    <t>952/4;952/1</t>
  </si>
  <si>
    <t>952/2</t>
  </si>
  <si>
    <t>969/2;952/1</t>
  </si>
  <si>
    <t>925/3;925/4;952/1</t>
  </si>
  <si>
    <t>925/3</t>
  </si>
  <si>
    <t>124/1</t>
  </si>
  <si>
    <t>108/1;952/1</t>
  </si>
  <si>
    <t>108/1</t>
  </si>
  <si>
    <t>972</t>
  </si>
  <si>
    <t>939/7;952/1</t>
  </si>
  <si>
    <t>939/7</t>
  </si>
  <si>
    <t>577/1;939/7</t>
  </si>
  <si>
    <t>954;952/1</t>
  </si>
  <si>
    <t>982/1;954</t>
  </si>
  <si>
    <t>956/2;956/1</t>
  </si>
  <si>
    <t>výtluky, výmoly</t>
  </si>
  <si>
    <t>neschůdná, nesjízdná</t>
  </si>
  <si>
    <t>371/5;975/1</t>
  </si>
  <si>
    <t>65/1;975/1</t>
  </si>
  <si>
    <t>982/1;65/1</t>
  </si>
  <si>
    <t>952/1;66</t>
  </si>
  <si>
    <t>50;952/1</t>
  </si>
  <si>
    <t>952/1;942</t>
  </si>
  <si>
    <t>942</t>
  </si>
  <si>
    <t>507/3;507/4;942</t>
  </si>
  <si>
    <t>204/4</t>
  </si>
  <si>
    <t>204/4;204/2</t>
  </si>
  <si>
    <t>204/2</t>
  </si>
  <si>
    <t>1060/2;1065</t>
  </si>
  <si>
    <t>961/5;1060/2</t>
  </si>
  <si>
    <t>243/2;961/5</t>
  </si>
  <si>
    <t>243/2</t>
  </si>
  <si>
    <t>243/5;243/2</t>
  </si>
  <si>
    <t>1041/1;1040/22</t>
  </si>
  <si>
    <t>1040/22</t>
  </si>
  <si>
    <t>94/3;460/3;94/4</t>
  </si>
  <si>
    <t>94/3</t>
  </si>
  <si>
    <t>500/1;94/3</t>
  </si>
  <si>
    <t>466/2;460/4</t>
  </si>
  <si>
    <t>466/2</t>
  </si>
  <si>
    <t>79/1;466/2</t>
  </si>
  <si>
    <t>464;460/2</t>
  </si>
  <si>
    <t>460/1</t>
  </si>
  <si>
    <t>460/1;51/2;51/1</t>
  </si>
  <si>
    <t>460/2;51/2</t>
  </si>
  <si>
    <t>1059/1</t>
  </si>
  <si>
    <t>1067</t>
  </si>
  <si>
    <t>348/2;1116;1067</t>
  </si>
  <si>
    <t>453/2;453/4;181/1</t>
  </si>
  <si>
    <t>asfaltobeton</t>
  </si>
  <si>
    <t>181/1</t>
  </si>
  <si>
    <t>231/2;500/1;456/1;504</t>
  </si>
  <si>
    <t>453/2;141/5;141/1</t>
  </si>
  <si>
    <t>147;141/1</t>
  </si>
  <si>
    <t>453/2;139/6</t>
  </si>
  <si>
    <t>134;131;139/6</t>
  </si>
  <si>
    <t>406/4;407</t>
  </si>
  <si>
    <t>407;422/1</t>
  </si>
  <si>
    <t>422/2;422/1</t>
  </si>
  <si>
    <t>396/6;396/1</t>
  </si>
  <si>
    <t>396/1;127/2</t>
  </si>
  <si>
    <t>394/1;408/1;91</t>
  </si>
  <si>
    <t>395/1</t>
  </si>
  <si>
    <t>395/1;408/4</t>
  </si>
  <si>
    <t>982/3;952/1;7</t>
  </si>
  <si>
    <t>952/4;952/2</t>
  </si>
  <si>
    <t>982/1;66</t>
  </si>
  <si>
    <t>982/1;124/3;108/1</t>
  </si>
  <si>
    <t>317/1;102/1;972;124/3</t>
  </si>
  <si>
    <t>1301;1300/1;1326/2;1326/1;1304;1296;1289/1;1247/1;</t>
  </si>
  <si>
    <t>1119/6;1416</t>
  </si>
  <si>
    <t>273/1;277/5;277/1;266/3;266/1;505</t>
  </si>
  <si>
    <t>46;41/1</t>
  </si>
  <si>
    <t>1110;1067</t>
  </si>
  <si>
    <t>977/3;961/3;1060/2;1102/3</t>
  </si>
  <si>
    <t>259;254/5;1062;1065</t>
  </si>
  <si>
    <t>1115/1;1050/1</t>
  </si>
  <si>
    <t>110/5;110/1;1040/22;110/2</t>
  </si>
  <si>
    <t>649/5;652/5;1087/1</t>
  </si>
  <si>
    <t>649/5;649/4;1095/6;1095/4</t>
  </si>
  <si>
    <t>952/1;27/2</t>
  </si>
  <si>
    <t>27/2</t>
  </si>
  <si>
    <t>957</t>
  </si>
  <si>
    <t>507/4;507/2;507/1</t>
  </si>
  <si>
    <t>502;507/1;22;21</t>
  </si>
  <si>
    <t>952/1;21</t>
  </si>
  <si>
    <t>190/1;207;406/4;211/3</t>
  </si>
  <si>
    <t>847/5;847/4;786/2</t>
  </si>
  <si>
    <t>268/12;970/7;969/1</t>
  </si>
  <si>
    <t>80/1;1040/19;1048</t>
  </si>
  <si>
    <t>60/6;1050/1;1050/5</t>
  </si>
  <si>
    <t>81</t>
  </si>
  <si>
    <t>okolí účelové komunikace</t>
  </si>
  <si>
    <t>kámen</t>
  </si>
  <si>
    <t>schodiště</t>
  </si>
  <si>
    <t>60/12</t>
  </si>
  <si>
    <t>455/11;471/1</t>
  </si>
  <si>
    <t>455/5;471/1</t>
  </si>
  <si>
    <t>455/10;455/1</t>
  </si>
  <si>
    <t>477/4;1079/3</t>
  </si>
  <si>
    <t>1079/3;1079/6</t>
  </si>
  <si>
    <t>6/1;9/2;461;470</t>
  </si>
  <si>
    <t>961/2;847/4;961/1</t>
  </si>
  <si>
    <t>184/3;184/6</t>
  </si>
  <si>
    <t>994;942</t>
  </si>
  <si>
    <t>1110;204/4</t>
  </si>
  <si>
    <t>222/19;422/2</t>
  </si>
  <si>
    <t>326/2;396/1</t>
  </si>
  <si>
    <t>42;396/1</t>
  </si>
  <si>
    <t>91</t>
  </si>
  <si>
    <t>100/2;395/1</t>
  </si>
  <si>
    <t>9;7</t>
  </si>
  <si>
    <t>1296;1435;1403</t>
  </si>
  <si>
    <t>1158</t>
  </si>
  <si>
    <t>259</t>
  </si>
  <si>
    <t>1110</t>
  </si>
  <si>
    <t>242;1110</t>
  </si>
  <si>
    <t>720;719</t>
  </si>
  <si>
    <t>okolí místní komunikace - chodník</t>
  </si>
  <si>
    <t>99/2</t>
  </si>
  <si>
    <t>110/2</t>
  </si>
  <si>
    <t>110/1;110/2</t>
  </si>
  <si>
    <t>SILNICE II. TŘÍDY</t>
  </si>
  <si>
    <t>MÍSTNÍ KOMUNIKACE III. TŘÍDY</t>
  </si>
  <si>
    <t>st.276;1045/1</t>
  </si>
  <si>
    <t>99/2;st.291</t>
  </si>
  <si>
    <t>99/2;st.30/2;1045/1</t>
  </si>
  <si>
    <t>st.51;407</t>
  </si>
  <si>
    <t>st.74;396/1</t>
  </si>
  <si>
    <t>st.79;408/1</t>
  </si>
  <si>
    <t>st.18/1;st.16/1;1040/19</t>
  </si>
  <si>
    <t>PRVEK PODÉL MÍSTNÍ KOMUNIKACE</t>
  </si>
  <si>
    <t>01c</t>
  </si>
  <si>
    <t>02c</t>
  </si>
  <si>
    <t>03c</t>
  </si>
  <si>
    <t>04c</t>
  </si>
  <si>
    <t>05c</t>
  </si>
  <si>
    <t>06c</t>
  </si>
  <si>
    <t>07c</t>
  </si>
  <si>
    <t>08c</t>
  </si>
  <si>
    <t>09c</t>
  </si>
  <si>
    <t>MÍSTNÍ KOMUNIKACE IV. TŘÍDY</t>
  </si>
  <si>
    <t>st.79;1040/19;1040/1</t>
  </si>
  <si>
    <t>ÚČELOVÉ KOMUNIKACE</t>
  </si>
  <si>
    <t>60/12;st.261;1048</t>
  </si>
  <si>
    <t>st.137;st.117;1079/3</t>
  </si>
  <si>
    <t>47;st.176;1052;48/1</t>
  </si>
  <si>
    <t>189;st.69/1;184/1</t>
  </si>
  <si>
    <t>191;st.69/1;184/6</t>
  </si>
  <si>
    <t>st.85/2;969/2;969/1</t>
  </si>
  <si>
    <t>st.42;952/1</t>
  </si>
  <si>
    <t>st.93;956/2</t>
  </si>
  <si>
    <t>371/5;st.93</t>
  </si>
  <si>
    <t>50;st.106/2;937/1;994</t>
  </si>
  <si>
    <t>243/1;st.252;1060/2</t>
  </si>
  <si>
    <t>145/1;st.49/1;508;147</t>
  </si>
  <si>
    <t>st.2/3;411</t>
  </si>
  <si>
    <t>982/3;st.96</t>
  </si>
  <si>
    <t>982/1;st.42;124/1</t>
  </si>
  <si>
    <t>st.145/1;st.145/4;952/1</t>
  </si>
  <si>
    <t>st.96</t>
  </si>
  <si>
    <t>343/2;482;364/6;364/7;st.23/2;464;507;364/1</t>
  </si>
  <si>
    <t>st.136;1429;1067;1066;305</t>
  </si>
  <si>
    <t>254/3;st.128/1;1060/2</t>
  </si>
  <si>
    <t>st.172;957</t>
  </si>
  <si>
    <t>35/1;st.172;957</t>
  </si>
  <si>
    <t>429;st.96;957</t>
  </si>
  <si>
    <t>st.145/1</t>
  </si>
  <si>
    <t>st.113/2;925/3;925/1</t>
  </si>
  <si>
    <t>561/2;561/1;st.163;st.106/2;937/1</t>
  </si>
  <si>
    <t>st.31;1043</t>
  </si>
  <si>
    <t>42/1;st.11/1;41/1</t>
  </si>
  <si>
    <t>720;st.113/2;925/3</t>
  </si>
  <si>
    <t>st.48;925/4</t>
  </si>
  <si>
    <t>st.41;124/1</t>
  </si>
  <si>
    <t>125/3;st.42</t>
  </si>
  <si>
    <t>50;st.106/1;937/1;1005</t>
  </si>
  <si>
    <t>36;st.8;460/1</t>
  </si>
  <si>
    <t>st.54;422/2</t>
  </si>
  <si>
    <t>st.60;407</t>
  </si>
  <si>
    <t>323/7;323/1;st.31/2;396/1</t>
  </si>
  <si>
    <t>1156/4;st.221/2</t>
  </si>
  <si>
    <t>6/1;st.94/2;470</t>
  </si>
  <si>
    <t>st.18/1;460/1</t>
  </si>
  <si>
    <t>343/2;st.21/1</t>
  </si>
  <si>
    <t>PRVEK PODÉL ÚČELOVÉ KOMUNIKACE</t>
  </si>
  <si>
    <t>ÚK06</t>
  </si>
  <si>
    <t>ÚK01</t>
  </si>
  <si>
    <t>ÚK07</t>
  </si>
  <si>
    <t>ÚK09</t>
  </si>
  <si>
    <t>ÚK08</t>
  </si>
  <si>
    <t>ÚK02</t>
  </si>
  <si>
    <t>ÚK03</t>
  </si>
  <si>
    <t>ÚK04</t>
  </si>
  <si>
    <t>ÚK05</t>
  </si>
  <si>
    <t>CHODNÍKY</t>
  </si>
  <si>
    <t>st.291</t>
  </si>
  <si>
    <t>st.22;1040/19</t>
  </si>
  <si>
    <t>st.22</t>
  </si>
  <si>
    <t>st.29;1045/1</t>
  </si>
  <si>
    <t>st.26;st.29</t>
  </si>
  <si>
    <t>st.26;1040/19</t>
  </si>
  <si>
    <t>st.29;1040/19</t>
  </si>
  <si>
    <t>st.26</t>
  </si>
  <si>
    <t>st.26;st.25</t>
  </si>
  <si>
    <t>st.25</t>
  </si>
  <si>
    <t>st.25;st.22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</si>
</sst>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8CDFC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2" fillId="2" borderId="17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2" fontId="0" fillId="3" borderId="8" xfId="0" applyNumberForma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3" fillId="3" borderId="10" xfId="0" applyFon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3" fillId="3" borderId="13" xfId="0" applyFont="1" applyFill="1" applyBorder="1" applyAlignment="1">
      <alignment horizontal="center" vertical="center" wrapText="1"/>
    </xf>
    <xf numFmtId="2" fontId="0" fillId="3" borderId="14" xfId="0" applyNumberForma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2" fontId="0" fillId="2" borderId="17" xfId="0" applyNumberForma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 vertical="center" wrapText="1"/>
    </xf>
    <xf numFmtId="49" fontId="0" fillId="0" borderId="0" xfId="0" applyNumberFormat="1"/>
    <xf numFmtId="0" fontId="2" fillId="5" borderId="4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49" fontId="0" fillId="0" borderId="11" xfId="0" applyNumberForma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left" vertical="center"/>
    </xf>
    <xf numFmtId="0" fontId="2" fillId="5" borderId="19" xfId="0" applyFont="1" applyFill="1" applyBorder="1" applyAlignment="1">
      <alignment horizontal="left" vertical="center"/>
    </xf>
    <xf numFmtId="0" fontId="2" fillId="5" borderId="20" xfId="0" applyFont="1" applyFill="1" applyBorder="1" applyAlignment="1">
      <alignment horizontal="left" vertical="center"/>
    </xf>
    <xf numFmtId="0" fontId="2" fillId="5" borderId="21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2" fillId="5" borderId="20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2" fillId="5" borderId="19" xfId="0" applyFont="1" applyFill="1" applyBorder="1" applyAlignment="1">
      <alignment horizontal="left"/>
    </xf>
    <xf numFmtId="0" fontId="2" fillId="5" borderId="22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C6012-6C92-415E-906E-7ECC8B1256B4}">
  <dimension ref="A1:L171"/>
  <sheetViews>
    <sheetView tabSelected="1" topLeftCell="A25" workbookViewId="0">
      <selection activeCell="C75" sqref="C75"/>
    </sheetView>
  </sheetViews>
  <sheetFormatPr defaultRowHeight="15" x14ac:dyDescent="0.25"/>
  <cols>
    <col min="1" max="1" width="32.85546875" style="45" bestFit="1" customWidth="1"/>
    <col min="2" max="2" width="9.5703125" style="46" bestFit="1" customWidth="1"/>
    <col min="3" max="3" width="12" style="45" bestFit="1" customWidth="1"/>
    <col min="4" max="4" width="11.140625" style="45" bestFit="1" customWidth="1"/>
    <col min="5" max="5" width="15.5703125" style="45" bestFit="1" customWidth="1"/>
    <col min="9" max="9" width="11.85546875" customWidth="1"/>
    <col min="10" max="10" width="15.28515625" style="44" customWidth="1"/>
  </cols>
  <sheetData>
    <row r="1" spans="1:11" ht="19.5" thickBot="1" x14ac:dyDescent="0.35">
      <c r="A1" s="97" t="s">
        <v>0</v>
      </c>
      <c r="B1" s="98"/>
      <c r="C1" s="98"/>
      <c r="D1" s="98"/>
      <c r="E1" s="99"/>
    </row>
    <row r="2" spans="1:11" ht="15.75" thickBot="1" x14ac:dyDescent="0.3">
      <c r="A2" s="1" t="s">
        <v>1</v>
      </c>
      <c r="B2" s="2" t="s">
        <v>2</v>
      </c>
      <c r="C2" s="3" t="s">
        <v>3</v>
      </c>
      <c r="D2" s="3" t="s">
        <v>4</v>
      </c>
      <c r="E2" s="4" t="s">
        <v>5</v>
      </c>
      <c r="I2" s="47"/>
      <c r="J2" s="49"/>
      <c r="K2" s="47"/>
    </row>
    <row r="3" spans="1:11" ht="15.75" thickBot="1" x14ac:dyDescent="0.3">
      <c r="A3" s="5" t="s">
        <v>55</v>
      </c>
      <c r="B3" s="6"/>
      <c r="C3" s="7"/>
      <c r="D3" s="7"/>
      <c r="E3" s="8"/>
      <c r="I3" s="47"/>
      <c r="J3" s="49"/>
      <c r="K3" s="47"/>
    </row>
    <row r="4" spans="1:11" ht="15.75" thickBot="1" x14ac:dyDescent="0.3">
      <c r="A4" s="58" t="s">
        <v>56</v>
      </c>
      <c r="B4" s="59">
        <f>SUM('Silnice II. třídy'!G3:G12)</f>
        <v>1441.1399999999999</v>
      </c>
      <c r="C4" s="59"/>
      <c r="D4" s="59"/>
      <c r="E4" s="60">
        <v>2</v>
      </c>
      <c r="I4" s="47"/>
      <c r="J4" s="49"/>
      <c r="K4" s="47"/>
    </row>
    <row r="5" spans="1:11" ht="15.75" thickBot="1" x14ac:dyDescent="0.3">
      <c r="A5" s="1" t="s">
        <v>62</v>
      </c>
      <c r="B5" s="61">
        <f>SUM(B4)</f>
        <v>1441.1399999999999</v>
      </c>
      <c r="C5" s="61">
        <f>SUM(C4)</f>
        <v>0</v>
      </c>
      <c r="D5" s="61">
        <f>SUM(D4)</f>
        <v>0</v>
      </c>
      <c r="E5" s="62">
        <f>SUM(E4)</f>
        <v>2</v>
      </c>
      <c r="I5" s="47"/>
      <c r="J5" s="49"/>
      <c r="K5" s="47"/>
    </row>
    <row r="6" spans="1:11" ht="15.75" thickBot="1" x14ac:dyDescent="0.3">
      <c r="A6" s="5" t="s">
        <v>6</v>
      </c>
      <c r="B6" s="50"/>
      <c r="C6" s="50"/>
      <c r="D6" s="50"/>
      <c r="E6" s="51"/>
      <c r="I6" s="47"/>
      <c r="J6" s="49"/>
      <c r="K6" s="47"/>
    </row>
    <row r="7" spans="1:11" x14ac:dyDescent="0.25">
      <c r="A7" s="53" t="s">
        <v>57</v>
      </c>
      <c r="B7" s="83">
        <f>SUM('Silnice III. třídy'!G3:G81)</f>
        <v>8105.2000000000016</v>
      </c>
      <c r="C7" s="83">
        <v>4</v>
      </c>
      <c r="D7" s="83"/>
      <c r="E7" s="84">
        <v>35</v>
      </c>
      <c r="I7" s="47"/>
      <c r="J7" s="49"/>
      <c r="K7" s="47"/>
    </row>
    <row r="8" spans="1:11" x14ac:dyDescent="0.25">
      <c r="A8" s="54" t="s">
        <v>58</v>
      </c>
      <c r="B8" s="52">
        <f>SUM('Silnice III. třídy'!G82)</f>
        <v>3215.66</v>
      </c>
      <c r="C8" s="52"/>
      <c r="D8" s="52"/>
      <c r="E8" s="85"/>
      <c r="I8" s="47"/>
      <c r="J8" s="49"/>
      <c r="K8" s="47"/>
    </row>
    <row r="9" spans="1:11" x14ac:dyDescent="0.25">
      <c r="A9" s="54" t="s">
        <v>59</v>
      </c>
      <c r="B9" s="52">
        <f>SUM('Silnice III. třídy'!G83:G85)</f>
        <v>451.34</v>
      </c>
      <c r="C9" s="52"/>
      <c r="D9" s="52"/>
      <c r="E9" s="85"/>
      <c r="I9" s="47"/>
      <c r="J9" s="49"/>
      <c r="K9" s="47"/>
    </row>
    <row r="10" spans="1:11" x14ac:dyDescent="0.25">
      <c r="A10" s="54" t="s">
        <v>60</v>
      </c>
      <c r="B10" s="52">
        <f>SUM('Silnice III. třídy'!G86:G97)</f>
        <v>1804.65</v>
      </c>
      <c r="C10" s="52">
        <v>1</v>
      </c>
      <c r="D10" s="52"/>
      <c r="E10" s="85"/>
      <c r="I10" s="47"/>
      <c r="J10" s="49"/>
      <c r="K10" s="47"/>
    </row>
    <row r="11" spans="1:11" ht="15.75" thickBot="1" x14ac:dyDescent="0.3">
      <c r="A11" s="66" t="s">
        <v>61</v>
      </c>
      <c r="B11" s="86">
        <f>SUM('Silnice III. třídy'!G98:G157)</f>
        <v>3299.420000000001</v>
      </c>
      <c r="C11" s="86">
        <v>2</v>
      </c>
      <c r="D11" s="86"/>
      <c r="E11" s="87">
        <v>2</v>
      </c>
      <c r="I11" s="47"/>
      <c r="J11" s="49"/>
      <c r="K11" s="47"/>
    </row>
    <row r="12" spans="1:11" ht="15.75" thickBot="1" x14ac:dyDescent="0.3">
      <c r="A12" s="1" t="s">
        <v>7</v>
      </c>
      <c r="B12" s="61">
        <f>SUM(B7:B11)</f>
        <v>16876.27</v>
      </c>
      <c r="C12" s="61">
        <f>SUM(C7:C11)</f>
        <v>7</v>
      </c>
      <c r="D12" s="61">
        <f>SUM(D7:D11)</f>
        <v>0</v>
      </c>
      <c r="E12" s="62">
        <f>SUM(E7:E11)</f>
        <v>37</v>
      </c>
      <c r="I12" s="47"/>
      <c r="J12" s="49"/>
      <c r="K12" s="47"/>
    </row>
    <row r="13" spans="1:11" ht="15.75" thickBot="1" x14ac:dyDescent="0.3">
      <c r="A13" s="15" t="s">
        <v>8</v>
      </c>
      <c r="B13" s="55"/>
      <c r="C13" s="56"/>
      <c r="D13" s="56"/>
      <c r="E13" s="57"/>
      <c r="H13" s="47"/>
      <c r="I13" s="47"/>
      <c r="J13" s="47"/>
      <c r="K13" s="47"/>
    </row>
    <row r="14" spans="1:11" x14ac:dyDescent="0.25">
      <c r="A14" s="22" t="s">
        <v>9</v>
      </c>
      <c r="B14" s="23">
        <f>SUM('MK III. třídy'!G3:G15)</f>
        <v>761.06999999999982</v>
      </c>
      <c r="C14" s="9"/>
      <c r="D14" s="9"/>
      <c r="E14" s="10">
        <v>1</v>
      </c>
      <c r="H14" s="47"/>
      <c r="I14" s="47"/>
      <c r="J14" s="47"/>
      <c r="K14" s="47"/>
    </row>
    <row r="15" spans="1:11" x14ac:dyDescent="0.25">
      <c r="A15" s="24" t="s">
        <v>10</v>
      </c>
      <c r="B15" s="25">
        <f>SUM('MK III. třídy'!G16:G23)</f>
        <v>254.28999999999996</v>
      </c>
      <c r="C15" s="11"/>
      <c r="D15" s="11"/>
      <c r="E15" s="12"/>
      <c r="H15" s="47"/>
      <c r="I15" s="47"/>
      <c r="J15" s="47"/>
      <c r="K15" s="47"/>
    </row>
    <row r="16" spans="1:11" x14ac:dyDescent="0.25">
      <c r="A16" s="24" t="s">
        <v>11</v>
      </c>
      <c r="B16" s="25">
        <f>SUM('MK III. třídy'!G24:G26)</f>
        <v>77.179999999999993</v>
      </c>
      <c r="C16" s="11"/>
      <c r="D16" s="11"/>
      <c r="E16" s="12"/>
      <c r="H16" s="47"/>
      <c r="I16" s="47"/>
      <c r="J16" s="47"/>
      <c r="K16" s="47"/>
    </row>
    <row r="17" spans="1:11" x14ac:dyDescent="0.25">
      <c r="A17" s="24" t="s">
        <v>12</v>
      </c>
      <c r="B17" s="25">
        <f>SUM('MK III. třídy'!G27:G30)</f>
        <v>141.99</v>
      </c>
      <c r="C17" s="11"/>
      <c r="D17" s="11"/>
      <c r="E17" s="12"/>
      <c r="H17" s="47"/>
      <c r="I17" s="47"/>
      <c r="J17" s="47"/>
      <c r="K17" s="47"/>
    </row>
    <row r="18" spans="1:11" x14ac:dyDescent="0.25">
      <c r="A18" s="24" t="s">
        <v>13</v>
      </c>
      <c r="B18" s="25">
        <f>SUM('MK III. třídy'!G31:G43)</f>
        <v>459.07</v>
      </c>
      <c r="C18" s="11"/>
      <c r="D18" s="11"/>
      <c r="E18" s="12"/>
      <c r="H18" s="47"/>
      <c r="I18" s="47"/>
      <c r="J18" s="47"/>
      <c r="K18" s="47"/>
    </row>
    <row r="19" spans="1:11" x14ac:dyDescent="0.25">
      <c r="A19" s="24" t="s">
        <v>14</v>
      </c>
      <c r="B19" s="25">
        <f>SUM('MK III. třídy'!G44:G47)</f>
        <v>153.33000000000001</v>
      </c>
      <c r="C19" s="11"/>
      <c r="D19" s="11"/>
      <c r="E19" s="12"/>
      <c r="H19" s="47"/>
      <c r="I19" s="47"/>
      <c r="J19" s="47"/>
      <c r="K19" s="47"/>
    </row>
    <row r="20" spans="1:11" x14ac:dyDescent="0.25">
      <c r="A20" s="24" t="s">
        <v>15</v>
      </c>
      <c r="B20" s="25">
        <f>SUM('MK III. třídy'!G48)</f>
        <v>25.81</v>
      </c>
      <c r="C20" s="11"/>
      <c r="D20" s="11"/>
      <c r="E20" s="12"/>
      <c r="H20" s="47"/>
      <c r="I20" s="47"/>
      <c r="J20" s="47"/>
      <c r="K20" s="47"/>
    </row>
    <row r="21" spans="1:11" x14ac:dyDescent="0.25">
      <c r="A21" s="24" t="s">
        <v>16</v>
      </c>
      <c r="B21" s="25">
        <f>SUM('MK III. třídy'!G49:G53)</f>
        <v>213.06000000000003</v>
      </c>
      <c r="C21" s="11"/>
      <c r="D21" s="11"/>
      <c r="E21" s="12"/>
      <c r="H21" s="47"/>
      <c r="I21" s="47"/>
      <c r="J21" s="47"/>
      <c r="K21" s="47"/>
    </row>
    <row r="22" spans="1:11" x14ac:dyDescent="0.25">
      <c r="A22" s="24" t="s">
        <v>17</v>
      </c>
      <c r="B22" s="25">
        <f>SUM('MK III. třídy'!G54)</f>
        <v>37.090000000000003</v>
      </c>
      <c r="C22" s="11"/>
      <c r="D22" s="11"/>
      <c r="E22" s="12"/>
      <c r="H22" s="47"/>
      <c r="I22" s="47"/>
      <c r="J22" s="47"/>
      <c r="K22" s="47"/>
    </row>
    <row r="23" spans="1:11" ht="15.75" thickBot="1" x14ac:dyDescent="0.3">
      <c r="A23" s="26" t="s">
        <v>18</v>
      </c>
      <c r="B23" s="27">
        <f>SUM('MK III. třídy'!G55)</f>
        <v>33.92</v>
      </c>
      <c r="C23" s="13"/>
      <c r="D23" s="13"/>
      <c r="E23" s="14"/>
      <c r="H23" s="47"/>
      <c r="I23" s="47"/>
      <c r="J23" s="47"/>
      <c r="K23" s="47"/>
    </row>
    <row r="24" spans="1:11" ht="15.75" thickBot="1" x14ac:dyDescent="0.3">
      <c r="A24" s="15" t="s">
        <v>19</v>
      </c>
      <c r="B24" s="28">
        <f>SUM(B14:B23)</f>
        <v>2156.81</v>
      </c>
      <c r="C24" s="16">
        <f>SUM(C14:C23)</f>
        <v>0</v>
      </c>
      <c r="D24" s="16">
        <f>SUM(D14:D23)</f>
        <v>0</v>
      </c>
      <c r="E24" s="17">
        <f>SUM(E14:E23)</f>
        <v>1</v>
      </c>
      <c r="H24" s="47"/>
      <c r="I24" s="47"/>
      <c r="J24" s="47"/>
      <c r="K24" s="47"/>
    </row>
    <row r="25" spans="1:11" ht="15.75" thickBot="1" x14ac:dyDescent="0.3">
      <c r="A25" s="18" t="s">
        <v>20</v>
      </c>
      <c r="B25" s="19"/>
      <c r="C25" s="20"/>
      <c r="D25" s="20"/>
      <c r="E25" s="21"/>
      <c r="H25" s="47"/>
      <c r="I25" s="47"/>
      <c r="J25" s="47"/>
      <c r="K25" s="47"/>
    </row>
    <row r="26" spans="1:11" x14ac:dyDescent="0.25">
      <c r="A26" s="29" t="s">
        <v>21</v>
      </c>
      <c r="B26" s="30">
        <f>SUM('MK IV. třídy'!G3:G6)</f>
        <v>110.66</v>
      </c>
      <c r="C26" s="31"/>
      <c r="D26" s="31"/>
      <c r="E26" s="32">
        <v>2</v>
      </c>
      <c r="H26" s="47"/>
      <c r="I26" s="47"/>
      <c r="J26" s="47"/>
      <c r="K26" s="47"/>
    </row>
    <row r="27" spans="1:11" x14ac:dyDescent="0.25">
      <c r="A27" s="33" t="s">
        <v>22</v>
      </c>
      <c r="B27" s="34">
        <f>SUM('MK IV. třídy'!G7:G10)</f>
        <v>70.69</v>
      </c>
      <c r="C27" s="35"/>
      <c r="D27" s="35"/>
      <c r="E27" s="36"/>
      <c r="H27" s="47"/>
      <c r="I27" s="47"/>
      <c r="J27" s="47"/>
      <c r="K27" s="47"/>
    </row>
    <row r="28" spans="1:11" x14ac:dyDescent="0.25">
      <c r="A28" s="33" t="s">
        <v>23</v>
      </c>
      <c r="B28" s="34">
        <f>SUM('MK IV. třídy'!G11)</f>
        <v>34.130000000000003</v>
      </c>
      <c r="C28" s="35"/>
      <c r="D28" s="35"/>
      <c r="E28" s="36"/>
      <c r="H28" s="47"/>
      <c r="I28" s="47"/>
      <c r="J28" s="47"/>
      <c r="K28" s="47"/>
    </row>
    <row r="29" spans="1:11" x14ac:dyDescent="0.25">
      <c r="A29" s="33" t="s">
        <v>24</v>
      </c>
      <c r="B29" s="34">
        <f>SUM('MK IV. třídy'!G12:G13)</f>
        <v>47.290000000000006</v>
      </c>
      <c r="C29" s="35"/>
      <c r="D29" s="35"/>
      <c r="E29" s="36"/>
      <c r="H29" s="47"/>
      <c r="I29" s="47"/>
      <c r="J29" s="47"/>
      <c r="K29" s="47"/>
    </row>
    <row r="30" spans="1:11" x14ac:dyDescent="0.25">
      <c r="A30" s="33" t="s">
        <v>25</v>
      </c>
      <c r="B30" s="34">
        <f>SUM('MK IV. třídy'!G14)</f>
        <v>26.67</v>
      </c>
      <c r="C30" s="35"/>
      <c r="D30" s="35"/>
      <c r="E30" s="36"/>
      <c r="H30" s="47"/>
      <c r="I30" s="47"/>
      <c r="J30" s="47"/>
      <c r="K30" s="47"/>
    </row>
    <row r="31" spans="1:11" ht="15.75" thickBot="1" x14ac:dyDescent="0.3">
      <c r="A31" s="37" t="s">
        <v>26</v>
      </c>
      <c r="B31" s="38">
        <f>SUM('MK IV. třídy'!G15:G22)</f>
        <v>168.61</v>
      </c>
      <c r="C31" s="39"/>
      <c r="D31" s="39">
        <v>1</v>
      </c>
      <c r="E31" s="40"/>
      <c r="H31" s="47"/>
      <c r="I31" s="47"/>
      <c r="J31" s="47"/>
      <c r="K31" s="47"/>
    </row>
    <row r="32" spans="1:11" ht="15.75" thickBot="1" x14ac:dyDescent="0.3">
      <c r="A32" s="15" t="s">
        <v>27</v>
      </c>
      <c r="B32" s="28">
        <f>SUM(B26:B31)</f>
        <v>458.05</v>
      </c>
      <c r="C32" s="16">
        <f>SUM(C26:C31)</f>
        <v>0</v>
      </c>
      <c r="D32" s="16">
        <f>SUM(D26:D31)</f>
        <v>1</v>
      </c>
      <c r="E32" s="17">
        <f>SUM(E26:E31)</f>
        <v>2</v>
      </c>
      <c r="H32" s="47"/>
      <c r="I32" s="47"/>
      <c r="J32" s="47"/>
      <c r="K32" s="47"/>
    </row>
    <row r="33" spans="1:11" ht="15.75" thickBot="1" x14ac:dyDescent="0.3">
      <c r="A33" s="18" t="s">
        <v>28</v>
      </c>
      <c r="B33" s="63"/>
      <c r="C33" s="64"/>
      <c r="D33" s="64"/>
      <c r="E33" s="65"/>
      <c r="H33" s="47"/>
      <c r="I33" s="47"/>
      <c r="J33" s="47"/>
      <c r="K33" s="47"/>
    </row>
    <row r="34" spans="1:11" x14ac:dyDescent="0.25">
      <c r="A34" s="22" t="s">
        <v>29</v>
      </c>
      <c r="B34" s="23">
        <f>SUM(Účelové!G3:G5)</f>
        <v>584.54</v>
      </c>
      <c r="C34" s="9"/>
      <c r="D34" s="9"/>
      <c r="E34" s="10"/>
      <c r="H34" s="47"/>
      <c r="I34" s="47"/>
      <c r="J34" s="47"/>
      <c r="K34" s="47"/>
    </row>
    <row r="35" spans="1:11" x14ac:dyDescent="0.25">
      <c r="A35" s="24" t="s">
        <v>30</v>
      </c>
      <c r="B35" s="25">
        <f>SUM(Účelové!G6:G7)</f>
        <v>67.58</v>
      </c>
      <c r="C35" s="11"/>
      <c r="D35" s="11"/>
      <c r="E35" s="12"/>
      <c r="H35" s="47"/>
      <c r="I35" s="47"/>
      <c r="J35" s="47"/>
      <c r="K35" s="47"/>
    </row>
    <row r="36" spans="1:11" x14ac:dyDescent="0.25">
      <c r="A36" s="24" t="s">
        <v>31</v>
      </c>
      <c r="B36" s="25">
        <f>SUM(Účelové!G8)</f>
        <v>4.01</v>
      </c>
      <c r="C36" s="11"/>
      <c r="D36" s="11"/>
      <c r="E36" s="12">
        <v>2</v>
      </c>
      <c r="H36" s="47"/>
      <c r="I36" s="47"/>
      <c r="J36" s="47"/>
      <c r="K36" s="47"/>
    </row>
    <row r="37" spans="1:11" x14ac:dyDescent="0.25">
      <c r="A37" s="24" t="s">
        <v>32</v>
      </c>
      <c r="B37" s="25">
        <f>SUM(Účelové!G9)</f>
        <v>3.76</v>
      </c>
      <c r="C37" s="11"/>
      <c r="D37" s="11"/>
      <c r="E37" s="12"/>
      <c r="H37" s="47"/>
      <c r="I37" s="47"/>
      <c r="J37" s="47"/>
      <c r="K37" s="47"/>
    </row>
    <row r="38" spans="1:11" x14ac:dyDescent="0.25">
      <c r="A38" s="24" t="s">
        <v>33</v>
      </c>
      <c r="B38" s="25">
        <f>SUM(Účelové!G10:G14)</f>
        <v>257.41000000000003</v>
      </c>
      <c r="C38" s="11">
        <v>1</v>
      </c>
      <c r="D38" s="11"/>
      <c r="E38" s="12"/>
      <c r="H38" s="47"/>
      <c r="I38" s="47"/>
      <c r="J38" s="47"/>
      <c r="K38" s="47"/>
    </row>
    <row r="39" spans="1:11" x14ac:dyDescent="0.25">
      <c r="A39" s="24" t="s">
        <v>34</v>
      </c>
      <c r="B39" s="25">
        <f>SUM(Účelové!G15)</f>
        <v>27.52</v>
      </c>
      <c r="C39" s="11"/>
      <c r="D39" s="11"/>
      <c r="E39" s="12"/>
      <c r="H39" s="47"/>
      <c r="I39" s="47"/>
      <c r="J39" s="47"/>
      <c r="K39" s="47"/>
    </row>
    <row r="40" spans="1:11" x14ac:dyDescent="0.25">
      <c r="A40" s="24" t="s">
        <v>35</v>
      </c>
      <c r="B40" s="25">
        <f>SUM(Účelové!G16:G24)</f>
        <v>242.63</v>
      </c>
      <c r="C40" s="11"/>
      <c r="D40" s="11"/>
      <c r="E40" s="12"/>
      <c r="H40" s="47"/>
      <c r="I40" s="47"/>
      <c r="J40" s="47"/>
      <c r="K40" s="47"/>
    </row>
    <row r="41" spans="1:11" x14ac:dyDescent="0.25">
      <c r="A41" s="24" t="s">
        <v>36</v>
      </c>
      <c r="B41" s="25">
        <f>SUM(Účelové!G25:G26)</f>
        <v>81.19</v>
      </c>
      <c r="C41" s="11"/>
      <c r="D41" s="11"/>
      <c r="E41" s="12"/>
      <c r="H41" s="47"/>
      <c r="I41" s="47"/>
      <c r="J41" s="47"/>
      <c r="K41" s="47"/>
    </row>
    <row r="42" spans="1:11" x14ac:dyDescent="0.25">
      <c r="A42" s="24" t="s">
        <v>37</v>
      </c>
      <c r="B42" s="25">
        <f>SUM(Účelové!G27:G31)</f>
        <v>397.24</v>
      </c>
      <c r="C42" s="11"/>
      <c r="D42" s="11"/>
      <c r="E42" s="12"/>
      <c r="H42" s="47"/>
      <c r="I42" s="47"/>
      <c r="J42" s="47"/>
      <c r="K42" s="47"/>
    </row>
    <row r="43" spans="1:11" x14ac:dyDescent="0.25">
      <c r="A43" s="24" t="s">
        <v>38</v>
      </c>
      <c r="B43" s="25">
        <f>SUM(Účelové!G32)</f>
        <v>31.73</v>
      </c>
      <c r="C43" s="11"/>
      <c r="D43" s="11"/>
      <c r="E43" s="12"/>
      <c r="H43" s="47"/>
      <c r="I43" s="47"/>
      <c r="J43" s="47"/>
      <c r="K43" s="47"/>
    </row>
    <row r="44" spans="1:11" x14ac:dyDescent="0.25">
      <c r="A44" s="24" t="s">
        <v>39</v>
      </c>
      <c r="B44" s="25">
        <f>SUM(Účelové!G33:G39)</f>
        <v>99.450000000000017</v>
      </c>
      <c r="C44" s="11">
        <v>1</v>
      </c>
      <c r="D44" s="11"/>
      <c r="E44" s="12"/>
      <c r="H44" s="47"/>
      <c r="I44" s="47"/>
      <c r="J44" s="47"/>
      <c r="K44" s="47"/>
    </row>
    <row r="45" spans="1:11" x14ac:dyDescent="0.25">
      <c r="A45" s="24" t="s">
        <v>40</v>
      </c>
      <c r="B45" s="25">
        <f>SUM(Účelové!G40:G41)</f>
        <v>103.2</v>
      </c>
      <c r="C45" s="11"/>
      <c r="D45" s="11"/>
      <c r="E45" s="12"/>
      <c r="H45" s="47"/>
      <c r="I45" s="47"/>
      <c r="J45" s="47"/>
      <c r="K45" s="47"/>
    </row>
    <row r="46" spans="1:11" x14ac:dyDescent="0.25">
      <c r="A46" s="24" t="s">
        <v>41</v>
      </c>
      <c r="B46" s="25">
        <f>SUM(Účelové!G42:G43)</f>
        <v>39.67</v>
      </c>
      <c r="C46" s="11"/>
      <c r="D46" s="11"/>
      <c r="E46" s="12"/>
      <c r="H46" s="47"/>
      <c r="I46" s="47"/>
      <c r="J46" s="47"/>
      <c r="K46" s="47"/>
    </row>
    <row r="47" spans="1:11" x14ac:dyDescent="0.25">
      <c r="A47" s="24" t="s">
        <v>42</v>
      </c>
      <c r="B47" s="25">
        <f>SUM(Účelové!G44:G50)</f>
        <v>261.38</v>
      </c>
      <c r="C47" s="11"/>
      <c r="D47" s="11"/>
      <c r="E47" s="12"/>
      <c r="H47" s="47"/>
      <c r="I47" s="47"/>
      <c r="J47" s="47"/>
      <c r="K47" s="47"/>
    </row>
    <row r="48" spans="1:11" x14ac:dyDescent="0.25">
      <c r="A48" s="24" t="s">
        <v>43</v>
      </c>
      <c r="B48" s="25">
        <f>SUM(Účelové!G51:G58)</f>
        <v>321.08</v>
      </c>
      <c r="C48" s="11"/>
      <c r="D48" s="11"/>
      <c r="E48" s="12"/>
      <c r="H48" s="47"/>
      <c r="I48" s="47"/>
      <c r="J48" s="47"/>
      <c r="K48" s="47"/>
    </row>
    <row r="49" spans="1:11" x14ac:dyDescent="0.25">
      <c r="A49" s="24" t="s">
        <v>44</v>
      </c>
      <c r="B49" s="25">
        <f>SUM(Účelové!G59:G61)</f>
        <v>101.06</v>
      </c>
      <c r="C49" s="11"/>
      <c r="D49" s="11"/>
      <c r="E49" s="12"/>
      <c r="H49" s="47"/>
      <c r="I49" s="47"/>
      <c r="J49" s="47"/>
      <c r="K49" s="47"/>
    </row>
    <row r="50" spans="1:11" x14ac:dyDescent="0.25">
      <c r="A50" s="24" t="s">
        <v>45</v>
      </c>
      <c r="B50" s="25">
        <f>SUM(Účelové!G62:G66)</f>
        <v>165.66</v>
      </c>
      <c r="C50" s="11"/>
      <c r="D50" s="11"/>
      <c r="E50" s="12"/>
      <c r="H50" s="47"/>
      <c r="I50" s="47"/>
      <c r="J50" s="47"/>
      <c r="K50" s="47"/>
    </row>
    <row r="51" spans="1:11" x14ac:dyDescent="0.25">
      <c r="A51" s="24" t="s">
        <v>46</v>
      </c>
      <c r="B51" s="25">
        <f>SUM(Účelové!G67:G72)</f>
        <v>161.72</v>
      </c>
      <c r="C51" s="11"/>
      <c r="D51" s="11"/>
      <c r="E51" s="12"/>
      <c r="H51" s="47"/>
      <c r="I51" s="47"/>
      <c r="J51" s="47"/>
      <c r="K51" s="47"/>
    </row>
    <row r="52" spans="1:11" x14ac:dyDescent="0.25">
      <c r="A52" s="24" t="s">
        <v>47</v>
      </c>
      <c r="B52" s="25">
        <f>SUM(Účelové!G73:G78)</f>
        <v>209.10999999999999</v>
      </c>
      <c r="C52" s="11">
        <v>1</v>
      </c>
      <c r="D52" s="11"/>
      <c r="E52" s="12"/>
      <c r="H52" s="47"/>
      <c r="I52" s="47"/>
      <c r="J52" s="47"/>
      <c r="K52" s="47"/>
    </row>
    <row r="53" spans="1:11" x14ac:dyDescent="0.25">
      <c r="A53" s="24" t="s">
        <v>48</v>
      </c>
      <c r="B53" s="25">
        <v>211.14</v>
      </c>
      <c r="C53" s="11"/>
      <c r="D53" s="11"/>
      <c r="E53" s="12"/>
      <c r="H53" s="47"/>
      <c r="I53" s="47"/>
      <c r="J53" s="47"/>
      <c r="K53" s="47"/>
    </row>
    <row r="54" spans="1:11" x14ac:dyDescent="0.25">
      <c r="A54" s="24" t="s">
        <v>49</v>
      </c>
      <c r="B54" s="25">
        <f>SUM(Účelové!G87)</f>
        <v>121.47</v>
      </c>
      <c r="C54" s="11"/>
      <c r="D54" s="11"/>
      <c r="E54" s="12"/>
      <c r="H54" s="47"/>
      <c r="I54" s="47"/>
      <c r="J54" s="47"/>
      <c r="K54" s="47"/>
    </row>
    <row r="55" spans="1:11" x14ac:dyDescent="0.25">
      <c r="A55" s="24" t="s">
        <v>50</v>
      </c>
      <c r="B55" s="25">
        <f>SUM(Účelové!G88)</f>
        <v>64.239999999999995</v>
      </c>
      <c r="C55" s="11"/>
      <c r="D55" s="11"/>
      <c r="E55" s="12"/>
      <c r="H55" s="47"/>
      <c r="I55" s="47"/>
      <c r="J55" s="47"/>
      <c r="K55" s="47"/>
    </row>
    <row r="56" spans="1:11" x14ac:dyDescent="0.25">
      <c r="A56" s="24" t="s">
        <v>51</v>
      </c>
      <c r="B56" s="25">
        <f>SUM(Účelové!G89)</f>
        <v>48.95</v>
      </c>
      <c r="C56" s="11"/>
      <c r="D56" s="11"/>
      <c r="E56" s="12"/>
      <c r="H56" s="47"/>
      <c r="I56" s="47"/>
      <c r="J56" s="47"/>
      <c r="K56" s="47"/>
    </row>
    <row r="57" spans="1:11" x14ac:dyDescent="0.25">
      <c r="A57" s="24" t="s">
        <v>52</v>
      </c>
      <c r="B57" s="25">
        <f>SUM(Účelové!G90:G104)</f>
        <v>515.01</v>
      </c>
      <c r="C57" s="11">
        <v>2</v>
      </c>
      <c r="D57" s="11"/>
      <c r="E57" s="12"/>
      <c r="H57" s="47"/>
      <c r="I57" s="47"/>
      <c r="J57" s="47"/>
      <c r="K57" s="47"/>
    </row>
    <row r="58" spans="1:11" x14ac:dyDescent="0.25">
      <c r="A58" s="24" t="s">
        <v>63</v>
      </c>
      <c r="B58" s="25">
        <f>SUM(Účelové!G105)</f>
        <v>53</v>
      </c>
      <c r="C58" s="11"/>
      <c r="D58" s="11"/>
      <c r="E58" s="12"/>
      <c r="H58" s="47"/>
      <c r="I58" s="47"/>
      <c r="J58" s="47"/>
      <c r="K58" s="47"/>
    </row>
    <row r="59" spans="1:11" x14ac:dyDescent="0.25">
      <c r="A59" s="24" t="s">
        <v>64</v>
      </c>
      <c r="B59" s="25">
        <f>SUM(Účelové!G106:G108)</f>
        <v>110.62</v>
      </c>
      <c r="C59" s="11"/>
      <c r="D59" s="11"/>
      <c r="E59" s="12"/>
      <c r="H59" s="47"/>
      <c r="I59" s="47"/>
      <c r="J59" s="47"/>
      <c r="K59" s="47"/>
    </row>
    <row r="60" spans="1:11" x14ac:dyDescent="0.25">
      <c r="A60" s="24" t="s">
        <v>65</v>
      </c>
      <c r="B60" s="25">
        <f>SUM(Účelové!G109:G110)</f>
        <v>75.289999999999992</v>
      </c>
      <c r="C60" s="11"/>
      <c r="D60" s="11"/>
      <c r="E60" s="12"/>
      <c r="H60" s="47"/>
      <c r="I60" s="47"/>
      <c r="J60" s="47"/>
      <c r="K60" s="47"/>
    </row>
    <row r="61" spans="1:11" x14ac:dyDescent="0.25">
      <c r="A61" s="24" t="s">
        <v>66</v>
      </c>
      <c r="B61" s="25">
        <f>SUM(Účelové!G111:G113)</f>
        <v>94.93</v>
      </c>
      <c r="C61" s="11"/>
      <c r="D61" s="11"/>
      <c r="E61" s="12"/>
      <c r="H61" s="47"/>
      <c r="I61" s="47"/>
      <c r="J61" s="47"/>
      <c r="K61" s="47"/>
    </row>
    <row r="62" spans="1:11" x14ac:dyDescent="0.25">
      <c r="A62" s="24" t="s">
        <v>67</v>
      </c>
      <c r="B62" s="25">
        <f>SUM(Účelové!G114:G118)</f>
        <v>119.95</v>
      </c>
      <c r="C62" s="11"/>
      <c r="D62" s="11"/>
      <c r="E62" s="12"/>
      <c r="H62" s="47"/>
      <c r="I62" s="47"/>
      <c r="J62" s="47"/>
      <c r="K62" s="47"/>
    </row>
    <row r="63" spans="1:11" x14ac:dyDescent="0.25">
      <c r="A63" s="24" t="s">
        <v>68</v>
      </c>
      <c r="B63" s="25">
        <f>SUM(Účelové!G119:G120)</f>
        <v>150.53</v>
      </c>
      <c r="C63" s="11"/>
      <c r="D63" s="11"/>
      <c r="E63" s="12"/>
      <c r="H63" s="47"/>
      <c r="I63" s="47"/>
      <c r="J63" s="47"/>
      <c r="K63" s="47"/>
    </row>
    <row r="64" spans="1:11" x14ac:dyDescent="0.25">
      <c r="A64" s="24" t="s">
        <v>69</v>
      </c>
      <c r="B64" s="25">
        <f>SUM(Účelové!G121:G128)</f>
        <v>240.2</v>
      </c>
      <c r="C64" s="11"/>
      <c r="D64" s="11"/>
      <c r="E64" s="12"/>
      <c r="H64" s="47"/>
      <c r="I64" s="47"/>
      <c r="J64" s="47"/>
      <c r="K64" s="47"/>
    </row>
    <row r="65" spans="1:11" x14ac:dyDescent="0.25">
      <c r="A65" s="24" t="s">
        <v>70</v>
      </c>
      <c r="B65" s="25">
        <f>SUM(Účelové!G129:G132)</f>
        <v>103.00999999999999</v>
      </c>
      <c r="C65" s="11"/>
      <c r="D65" s="11"/>
      <c r="E65" s="12"/>
      <c r="H65" s="47"/>
      <c r="I65" s="47"/>
      <c r="J65" s="47"/>
      <c r="K65" s="47"/>
    </row>
    <row r="66" spans="1:11" x14ac:dyDescent="0.25">
      <c r="A66" s="24" t="s">
        <v>71</v>
      </c>
      <c r="B66" s="25">
        <f>SUM(Účelové!G133:G147)</f>
        <v>881.76</v>
      </c>
      <c r="C66" s="11"/>
      <c r="D66" s="11"/>
      <c r="E66" s="12"/>
      <c r="H66" s="47"/>
      <c r="I66" s="47"/>
      <c r="J66" s="47"/>
      <c r="K66" s="47"/>
    </row>
    <row r="67" spans="1:11" x14ac:dyDescent="0.25">
      <c r="A67" s="24" t="s">
        <v>72</v>
      </c>
      <c r="B67" s="25">
        <f>SUM(Účelové!G148:G158)</f>
        <v>277.10000000000002</v>
      </c>
      <c r="C67" s="11">
        <v>1</v>
      </c>
      <c r="D67" s="11"/>
      <c r="E67" s="12">
        <v>2</v>
      </c>
      <c r="H67" s="47"/>
      <c r="I67" s="47"/>
      <c r="J67" s="47"/>
      <c r="K67" s="47"/>
    </row>
    <row r="68" spans="1:11" x14ac:dyDescent="0.25">
      <c r="A68" s="24" t="s">
        <v>73</v>
      </c>
      <c r="B68" s="25">
        <f>SUM(Účelové!G159:G164)</f>
        <v>176.07999999999998</v>
      </c>
      <c r="C68" s="11"/>
      <c r="D68" s="11"/>
      <c r="E68" s="12">
        <v>2</v>
      </c>
      <c r="H68" s="47"/>
      <c r="I68" s="47"/>
      <c r="J68" s="47"/>
      <c r="K68" s="47"/>
    </row>
    <row r="69" spans="1:11" x14ac:dyDescent="0.25">
      <c r="A69" s="24" t="s">
        <v>74</v>
      </c>
      <c r="B69" s="25">
        <f>SUM(Účelové!G165:G167)</f>
        <v>330.64</v>
      </c>
      <c r="C69" s="11"/>
      <c r="D69" s="11"/>
      <c r="E69" s="12"/>
      <c r="H69" s="47"/>
      <c r="I69" s="47"/>
      <c r="J69" s="47"/>
      <c r="K69" s="47"/>
    </row>
    <row r="70" spans="1:11" x14ac:dyDescent="0.25">
      <c r="A70" s="24" t="s">
        <v>75</v>
      </c>
      <c r="B70" s="25">
        <f>SUM(Účelové!G168:G171)</f>
        <v>98.080000000000013</v>
      </c>
      <c r="C70" s="11"/>
      <c r="D70" s="11"/>
      <c r="E70" s="12"/>
      <c r="H70" s="47"/>
      <c r="I70" s="47"/>
      <c r="J70" s="47"/>
      <c r="K70" s="47"/>
    </row>
    <row r="71" spans="1:11" x14ac:dyDescent="0.25">
      <c r="A71" s="24" t="s">
        <v>76</v>
      </c>
      <c r="B71" s="25">
        <f>SUM(Účelové!G172:G183)</f>
        <v>356.69</v>
      </c>
      <c r="C71" s="11">
        <v>1</v>
      </c>
      <c r="D71" s="11"/>
      <c r="E71" s="12">
        <v>2</v>
      </c>
      <c r="H71" s="47"/>
      <c r="I71" s="47"/>
      <c r="J71" s="47"/>
      <c r="K71" s="47"/>
    </row>
    <row r="72" spans="1:11" x14ac:dyDescent="0.25">
      <c r="A72" s="24" t="s">
        <v>77</v>
      </c>
      <c r="B72" s="25">
        <f>SUM(Účelové!G184:G189)</f>
        <v>101.86999999999999</v>
      </c>
      <c r="C72" s="11"/>
      <c r="D72" s="11"/>
      <c r="E72" s="12">
        <v>2</v>
      </c>
      <c r="H72" s="47"/>
      <c r="I72" s="47"/>
      <c r="J72" s="47"/>
      <c r="K72" s="47"/>
    </row>
    <row r="73" spans="1:11" x14ac:dyDescent="0.25">
      <c r="A73" s="24" t="s">
        <v>78</v>
      </c>
      <c r="B73" s="25">
        <f>SUM(Účelové!G190:G195)</f>
        <v>83.460000000000008</v>
      </c>
      <c r="C73" s="11">
        <v>1</v>
      </c>
      <c r="D73" s="11"/>
      <c r="E73" s="12"/>
      <c r="H73" s="47"/>
      <c r="I73" s="47"/>
      <c r="J73" s="47"/>
      <c r="K73" s="47"/>
    </row>
    <row r="74" spans="1:11" x14ac:dyDescent="0.25">
      <c r="A74" s="24" t="s">
        <v>79</v>
      </c>
      <c r="B74" s="25">
        <f>SUM(Účelové!G196:G199)</f>
        <v>152.4</v>
      </c>
      <c r="C74" s="11"/>
      <c r="D74" s="11"/>
      <c r="E74" s="12"/>
      <c r="H74" s="47"/>
      <c r="I74" s="47"/>
      <c r="J74" s="47"/>
      <c r="K74" s="47"/>
    </row>
    <row r="75" spans="1:11" x14ac:dyDescent="0.25">
      <c r="A75" s="24" t="s">
        <v>80</v>
      </c>
      <c r="B75" s="25">
        <v>246.57</v>
      </c>
      <c r="C75" s="11"/>
      <c r="D75" s="11"/>
      <c r="E75" s="12">
        <v>2</v>
      </c>
      <c r="H75" s="47"/>
      <c r="I75" s="47"/>
      <c r="J75" s="47"/>
      <c r="K75" s="47"/>
    </row>
    <row r="76" spans="1:11" x14ac:dyDescent="0.25">
      <c r="A76" s="24" t="s">
        <v>81</v>
      </c>
      <c r="B76" s="25">
        <f>SUM(Účelové!G205:G207)</f>
        <v>90.32</v>
      </c>
      <c r="C76" s="11"/>
      <c r="D76" s="11"/>
      <c r="E76" s="12">
        <v>1</v>
      </c>
      <c r="H76" s="47"/>
      <c r="I76" s="47"/>
      <c r="J76" s="47"/>
      <c r="K76" s="47"/>
    </row>
    <row r="77" spans="1:11" x14ac:dyDescent="0.25">
      <c r="A77" s="24" t="s">
        <v>82</v>
      </c>
      <c r="B77" s="25">
        <f>SUM(Účelové!G208:G209)</f>
        <v>51.5</v>
      </c>
      <c r="C77" s="11"/>
      <c r="D77" s="11"/>
      <c r="E77" s="12">
        <v>4</v>
      </c>
      <c r="H77" s="47"/>
      <c r="I77" s="47"/>
      <c r="J77" s="47"/>
      <c r="K77" s="47"/>
    </row>
    <row r="78" spans="1:11" x14ac:dyDescent="0.25">
      <c r="A78" s="24" t="s">
        <v>83</v>
      </c>
      <c r="B78" s="25">
        <f>SUM(Účelové!G210:G216)</f>
        <v>198.17000000000002</v>
      </c>
      <c r="C78" s="11"/>
      <c r="D78" s="11"/>
      <c r="E78" s="12">
        <v>1</v>
      </c>
      <c r="H78" s="47"/>
      <c r="I78" s="47"/>
      <c r="J78" s="47"/>
      <c r="K78" s="47"/>
    </row>
    <row r="79" spans="1:11" x14ac:dyDescent="0.25">
      <c r="A79" s="24" t="s">
        <v>84</v>
      </c>
      <c r="B79" s="25">
        <f>SUM(Účelové!G217:G220)</f>
        <v>190.96</v>
      </c>
      <c r="C79" s="11"/>
      <c r="D79" s="11"/>
      <c r="E79" s="12">
        <v>3</v>
      </c>
      <c r="H79" s="47"/>
      <c r="I79" s="47"/>
      <c r="J79" s="47"/>
      <c r="K79" s="47"/>
    </row>
    <row r="80" spans="1:11" x14ac:dyDescent="0.25">
      <c r="A80" s="24" t="s">
        <v>85</v>
      </c>
      <c r="B80" s="25">
        <f>SUM(Účelové!G221:G224)</f>
        <v>63.77</v>
      </c>
      <c r="C80" s="11"/>
      <c r="D80" s="11">
        <v>1</v>
      </c>
      <c r="E80" s="12"/>
      <c r="H80" s="47"/>
      <c r="I80" s="47"/>
      <c r="J80" s="47"/>
      <c r="K80" s="47"/>
    </row>
    <row r="81" spans="1:11" x14ac:dyDescent="0.25">
      <c r="A81" s="24" t="s">
        <v>86</v>
      </c>
      <c r="B81" s="25">
        <f>SUM(Účelové!G225:G228)</f>
        <v>53.550000000000004</v>
      </c>
      <c r="C81" s="11">
        <v>1</v>
      </c>
      <c r="D81" s="11"/>
      <c r="E81" s="12"/>
      <c r="H81" s="47"/>
      <c r="I81" s="47"/>
      <c r="J81" s="47"/>
      <c r="K81" s="47"/>
    </row>
    <row r="82" spans="1:11" x14ac:dyDescent="0.25">
      <c r="A82" s="24" t="s">
        <v>87</v>
      </c>
      <c r="B82" s="25">
        <f>SUM(Účelové!G229)</f>
        <v>95.46</v>
      </c>
      <c r="C82" s="11"/>
      <c r="D82" s="11"/>
      <c r="E82" s="12"/>
      <c r="H82" s="47"/>
      <c r="I82" s="47"/>
      <c r="J82" s="47"/>
      <c r="K82" s="47"/>
    </row>
    <row r="83" spans="1:11" x14ac:dyDescent="0.25">
      <c r="A83" s="24" t="s">
        <v>88</v>
      </c>
      <c r="B83" s="25">
        <f>SUM(Účelové!G230:G233)</f>
        <v>167.57</v>
      </c>
      <c r="C83" s="11"/>
      <c r="D83" s="11"/>
      <c r="E83" s="12"/>
      <c r="H83" s="47"/>
      <c r="I83" s="47"/>
      <c r="J83" s="47"/>
      <c r="K83" s="47"/>
    </row>
    <row r="84" spans="1:11" x14ac:dyDescent="0.25">
      <c r="A84" s="24" t="s">
        <v>90</v>
      </c>
      <c r="B84" s="25">
        <f>SUM(Účelové!G234:G237)</f>
        <v>148.57999999999998</v>
      </c>
      <c r="C84" s="11"/>
      <c r="D84" s="11"/>
      <c r="E84" s="12"/>
      <c r="H84" s="47"/>
      <c r="I84" s="47"/>
      <c r="J84" s="47"/>
      <c r="K84" s="47"/>
    </row>
    <row r="85" spans="1:11" x14ac:dyDescent="0.25">
      <c r="A85" s="24" t="s">
        <v>91</v>
      </c>
      <c r="B85" s="25">
        <f>SUM(Účelové!G238)</f>
        <v>52.08</v>
      </c>
      <c r="C85" s="11"/>
      <c r="D85" s="11"/>
      <c r="E85" s="12"/>
      <c r="H85" s="47"/>
      <c r="I85" s="47"/>
      <c r="J85" s="47"/>
      <c r="K85" s="47"/>
    </row>
    <row r="86" spans="1:11" x14ac:dyDescent="0.25">
      <c r="A86" s="24" t="s">
        <v>92</v>
      </c>
      <c r="B86" s="25">
        <f>SUM(Účelové!G239:G247)</f>
        <v>432.95000000000005</v>
      </c>
      <c r="C86" s="11"/>
      <c r="D86" s="11"/>
      <c r="E86" s="12"/>
      <c r="H86" s="47"/>
      <c r="I86" s="47"/>
      <c r="J86" s="47"/>
      <c r="K86" s="47"/>
    </row>
    <row r="87" spans="1:11" x14ac:dyDescent="0.25">
      <c r="A87" s="24" t="s">
        <v>93</v>
      </c>
      <c r="B87" s="25">
        <f>SUM(Účelové!G248:G249)</f>
        <v>66.509999999999991</v>
      </c>
      <c r="C87" s="11"/>
      <c r="D87" s="11"/>
      <c r="E87" s="12"/>
      <c r="H87" s="47"/>
      <c r="I87" s="47"/>
      <c r="J87" s="47"/>
      <c r="K87" s="47"/>
    </row>
    <row r="88" spans="1:11" ht="15.75" thickBot="1" x14ac:dyDescent="0.3">
      <c r="A88" s="26" t="s">
        <v>89</v>
      </c>
      <c r="B88" s="27">
        <f>SUM(Účelové!G250:G251)</f>
        <v>268.79000000000002</v>
      </c>
      <c r="C88" s="13"/>
      <c r="D88" s="13"/>
      <c r="E88" s="14"/>
      <c r="H88" s="47"/>
      <c r="I88" s="47"/>
      <c r="J88" s="47"/>
      <c r="K88" s="47"/>
    </row>
    <row r="89" spans="1:11" ht="15.75" thickBot="1" x14ac:dyDescent="0.3">
      <c r="A89" s="15" t="s">
        <v>53</v>
      </c>
      <c r="B89" s="28">
        <f>SUM(B34:B88)</f>
        <v>9653.1399999999976</v>
      </c>
      <c r="C89" s="16">
        <f>SUM(C34:C88)</f>
        <v>9</v>
      </c>
      <c r="D89" s="16">
        <f>SUM(D34:D88)</f>
        <v>1</v>
      </c>
      <c r="E89" s="17">
        <f>SUM(E34:E88)</f>
        <v>21</v>
      </c>
      <c r="H89" s="47"/>
      <c r="I89" s="47"/>
      <c r="J89" s="47"/>
      <c r="K89" s="47"/>
    </row>
    <row r="90" spans="1:11" ht="15.75" thickBot="1" x14ac:dyDescent="0.3">
      <c r="A90" s="1" t="s">
        <v>54</v>
      </c>
      <c r="B90" s="43">
        <f>SUM(B5+B12+B24+B32+B89)</f>
        <v>30585.409999999996</v>
      </c>
      <c r="C90" s="41">
        <f>SUM(C5+C12+C24+C32+C89)</f>
        <v>16</v>
      </c>
      <c r="D90" s="41">
        <f>SUM(D5+D12+D24+D32+D89)</f>
        <v>2</v>
      </c>
      <c r="E90" s="42">
        <f>SUM(E5+E12+E24+E32+E89)</f>
        <v>63</v>
      </c>
      <c r="H90" s="47"/>
      <c r="I90" s="47"/>
      <c r="J90" s="47"/>
      <c r="K90" s="47"/>
    </row>
    <row r="91" spans="1:11" x14ac:dyDescent="0.25">
      <c r="A91" s="48"/>
      <c r="H91" s="47"/>
      <c r="I91" s="47"/>
      <c r="J91" s="47"/>
      <c r="K91" s="47"/>
    </row>
    <row r="92" spans="1:11" x14ac:dyDescent="0.25">
      <c r="H92" s="47"/>
      <c r="I92" s="47"/>
      <c r="J92" s="47"/>
      <c r="K92" s="47"/>
    </row>
    <row r="93" spans="1:11" x14ac:dyDescent="0.25">
      <c r="H93" s="47"/>
      <c r="I93" s="47"/>
      <c r="J93" s="47"/>
      <c r="K93" s="47"/>
    </row>
    <row r="94" spans="1:11" x14ac:dyDescent="0.25">
      <c r="H94" s="47"/>
      <c r="I94" s="47"/>
      <c r="J94" s="47"/>
      <c r="K94" s="47"/>
    </row>
    <row r="95" spans="1:11" x14ac:dyDescent="0.25">
      <c r="H95" s="47"/>
      <c r="I95" s="47"/>
      <c r="J95" s="47"/>
      <c r="K95" s="47"/>
    </row>
    <row r="96" spans="1:11" x14ac:dyDescent="0.25">
      <c r="H96" s="47"/>
      <c r="I96" s="47"/>
      <c r="J96" s="47"/>
      <c r="K96" s="47"/>
    </row>
    <row r="97" spans="8:12" x14ac:dyDescent="0.25">
      <c r="I97" s="47"/>
      <c r="J97" s="47"/>
      <c r="K97" s="47"/>
    </row>
    <row r="98" spans="8:12" x14ac:dyDescent="0.25">
      <c r="I98" s="47"/>
      <c r="J98" s="47"/>
      <c r="K98" s="47"/>
    </row>
    <row r="99" spans="8:12" x14ac:dyDescent="0.25">
      <c r="I99" s="47"/>
      <c r="J99" s="47"/>
      <c r="K99" s="47"/>
    </row>
    <row r="100" spans="8:12" x14ac:dyDescent="0.25">
      <c r="H100" s="47"/>
      <c r="I100" s="47"/>
      <c r="J100" s="47"/>
      <c r="K100" s="47"/>
    </row>
    <row r="101" spans="8:12" x14ac:dyDescent="0.25">
      <c r="H101" s="47"/>
      <c r="I101" s="47"/>
      <c r="J101" s="47"/>
      <c r="K101" s="47"/>
      <c r="L101" s="47"/>
    </row>
    <row r="102" spans="8:12" x14ac:dyDescent="0.25">
      <c r="H102" s="47"/>
      <c r="I102" s="47"/>
      <c r="J102" s="47"/>
      <c r="K102" s="47"/>
      <c r="L102" s="47"/>
    </row>
    <row r="103" spans="8:12" x14ac:dyDescent="0.25">
      <c r="H103" s="47"/>
      <c r="I103" s="47"/>
      <c r="J103" s="47"/>
      <c r="K103" s="47"/>
      <c r="L103" s="47"/>
    </row>
    <row r="104" spans="8:12" x14ac:dyDescent="0.25">
      <c r="H104" s="47"/>
      <c r="I104" s="47"/>
      <c r="J104" s="47"/>
      <c r="K104" s="47"/>
      <c r="L104" s="47"/>
    </row>
    <row r="105" spans="8:12" x14ac:dyDescent="0.25">
      <c r="H105" s="47"/>
      <c r="I105" s="47"/>
      <c r="J105" s="47"/>
      <c r="K105" s="47"/>
      <c r="L105" s="47"/>
    </row>
    <row r="106" spans="8:12" x14ac:dyDescent="0.25">
      <c r="H106" s="47"/>
      <c r="I106" s="47"/>
      <c r="J106" s="47"/>
      <c r="K106" s="47"/>
      <c r="L106" s="47"/>
    </row>
    <row r="107" spans="8:12" x14ac:dyDescent="0.25">
      <c r="H107" s="47"/>
      <c r="I107" s="47"/>
      <c r="J107" s="47"/>
      <c r="K107" s="47"/>
      <c r="L107" s="47"/>
    </row>
    <row r="108" spans="8:12" x14ac:dyDescent="0.25">
      <c r="H108" s="47"/>
      <c r="I108" s="47"/>
      <c r="J108" s="47"/>
      <c r="K108" s="47"/>
      <c r="L108" s="47"/>
    </row>
    <row r="109" spans="8:12" x14ac:dyDescent="0.25">
      <c r="H109" s="47"/>
      <c r="I109" s="47"/>
      <c r="J109" s="47"/>
      <c r="K109" s="47"/>
      <c r="L109" s="47"/>
    </row>
    <row r="110" spans="8:12" x14ac:dyDescent="0.25">
      <c r="H110" s="47"/>
      <c r="I110" s="47"/>
      <c r="J110" s="47"/>
      <c r="K110" s="47"/>
      <c r="L110" s="47"/>
    </row>
    <row r="111" spans="8:12" x14ac:dyDescent="0.25">
      <c r="H111" s="47"/>
      <c r="I111" s="47"/>
      <c r="J111" s="47"/>
      <c r="K111" s="47"/>
      <c r="L111" s="47"/>
    </row>
    <row r="112" spans="8:12" x14ac:dyDescent="0.25">
      <c r="H112" s="47"/>
      <c r="I112" s="47"/>
      <c r="J112" s="47"/>
      <c r="K112" s="47"/>
      <c r="L112" s="47"/>
    </row>
    <row r="113" spans="8:12" x14ac:dyDescent="0.25">
      <c r="H113" s="47"/>
      <c r="I113" s="47"/>
      <c r="J113" s="47"/>
      <c r="K113" s="47"/>
      <c r="L113" s="47"/>
    </row>
    <row r="114" spans="8:12" x14ac:dyDescent="0.25">
      <c r="H114" s="47"/>
      <c r="I114" s="47"/>
      <c r="J114" s="47"/>
      <c r="K114" s="47"/>
      <c r="L114" s="47"/>
    </row>
    <row r="115" spans="8:12" x14ac:dyDescent="0.25">
      <c r="H115" s="47"/>
      <c r="I115" s="47"/>
      <c r="J115" s="47"/>
      <c r="K115" s="47"/>
      <c r="L115" s="47"/>
    </row>
    <row r="116" spans="8:12" x14ac:dyDescent="0.25">
      <c r="H116" s="47"/>
      <c r="I116" s="47"/>
      <c r="J116" s="47"/>
      <c r="K116" s="47"/>
      <c r="L116" s="47"/>
    </row>
    <row r="117" spans="8:12" x14ac:dyDescent="0.25">
      <c r="H117" s="47"/>
      <c r="I117" s="47"/>
      <c r="J117" s="47"/>
      <c r="K117" s="47"/>
      <c r="L117" s="47"/>
    </row>
    <row r="118" spans="8:12" x14ac:dyDescent="0.25">
      <c r="H118" s="47"/>
      <c r="I118" s="47"/>
      <c r="J118" s="47"/>
      <c r="K118" s="47"/>
      <c r="L118" s="47"/>
    </row>
    <row r="119" spans="8:12" x14ac:dyDescent="0.25">
      <c r="H119" s="47"/>
      <c r="I119" s="47"/>
      <c r="J119" s="47"/>
      <c r="K119" s="47"/>
      <c r="L119" s="47"/>
    </row>
    <row r="120" spans="8:12" x14ac:dyDescent="0.25">
      <c r="H120" s="47"/>
      <c r="I120" s="47"/>
      <c r="J120" s="47"/>
      <c r="K120" s="47"/>
      <c r="L120" s="47"/>
    </row>
    <row r="121" spans="8:12" x14ac:dyDescent="0.25">
      <c r="H121" s="47"/>
      <c r="I121" s="47"/>
      <c r="J121" s="47"/>
      <c r="K121" s="47"/>
      <c r="L121" s="47"/>
    </row>
    <row r="122" spans="8:12" x14ac:dyDescent="0.25">
      <c r="H122" s="47"/>
      <c r="I122" s="47"/>
      <c r="J122" s="47"/>
      <c r="K122" s="47"/>
      <c r="L122" s="47"/>
    </row>
    <row r="123" spans="8:12" x14ac:dyDescent="0.25">
      <c r="H123" s="47"/>
      <c r="I123" s="47"/>
      <c r="J123" s="47"/>
      <c r="K123" s="47"/>
      <c r="L123" s="47"/>
    </row>
    <row r="124" spans="8:12" x14ac:dyDescent="0.25">
      <c r="H124" s="47"/>
      <c r="I124" s="47"/>
      <c r="J124" s="47"/>
      <c r="K124" s="47"/>
      <c r="L124" s="47"/>
    </row>
    <row r="125" spans="8:12" x14ac:dyDescent="0.25">
      <c r="H125" s="47"/>
      <c r="I125" s="47"/>
      <c r="J125" s="47"/>
      <c r="K125" s="47"/>
      <c r="L125" s="47"/>
    </row>
    <row r="126" spans="8:12" x14ac:dyDescent="0.25">
      <c r="H126" s="47"/>
      <c r="I126" s="47"/>
      <c r="J126" s="47"/>
      <c r="K126" s="47"/>
      <c r="L126" s="47"/>
    </row>
    <row r="127" spans="8:12" x14ac:dyDescent="0.25">
      <c r="H127" s="47"/>
      <c r="I127" s="47"/>
      <c r="J127" s="47"/>
      <c r="K127" s="47"/>
      <c r="L127" s="47"/>
    </row>
    <row r="128" spans="8:12" x14ac:dyDescent="0.25">
      <c r="H128" s="47"/>
      <c r="I128" s="47"/>
      <c r="J128" s="47"/>
      <c r="K128" s="47"/>
      <c r="L128" s="47"/>
    </row>
    <row r="129" spans="8:12" x14ac:dyDescent="0.25">
      <c r="H129" s="47"/>
      <c r="I129" s="47"/>
      <c r="J129" s="47"/>
      <c r="K129" s="47"/>
      <c r="L129" s="47"/>
    </row>
    <row r="130" spans="8:12" x14ac:dyDescent="0.25">
      <c r="H130" s="47"/>
      <c r="I130" s="47"/>
      <c r="J130" s="47"/>
      <c r="K130" s="47"/>
      <c r="L130" s="47"/>
    </row>
    <row r="131" spans="8:12" x14ac:dyDescent="0.25">
      <c r="H131" s="47"/>
      <c r="I131" s="47"/>
      <c r="J131" s="47"/>
      <c r="K131" s="47"/>
      <c r="L131" s="47"/>
    </row>
    <row r="132" spans="8:12" x14ac:dyDescent="0.25">
      <c r="H132" s="47"/>
      <c r="I132" s="47"/>
      <c r="J132" s="47"/>
      <c r="K132" s="47"/>
      <c r="L132" s="47"/>
    </row>
    <row r="133" spans="8:12" x14ac:dyDescent="0.25">
      <c r="H133" s="47"/>
      <c r="I133" s="47"/>
      <c r="J133" s="47"/>
      <c r="K133" s="47"/>
      <c r="L133" s="47"/>
    </row>
    <row r="134" spans="8:12" x14ac:dyDescent="0.25">
      <c r="H134" s="47"/>
      <c r="I134" s="47"/>
      <c r="J134" s="47"/>
      <c r="K134" s="47"/>
      <c r="L134" s="47"/>
    </row>
    <row r="135" spans="8:12" x14ac:dyDescent="0.25">
      <c r="H135" s="47"/>
      <c r="I135" s="47"/>
      <c r="J135" s="47"/>
      <c r="K135" s="47"/>
      <c r="L135" s="47"/>
    </row>
    <row r="136" spans="8:12" x14ac:dyDescent="0.25">
      <c r="H136" s="47"/>
      <c r="I136" s="47"/>
      <c r="J136" s="47"/>
      <c r="K136" s="47"/>
      <c r="L136" s="47"/>
    </row>
    <row r="137" spans="8:12" x14ac:dyDescent="0.25">
      <c r="H137" s="47"/>
      <c r="I137" s="47"/>
      <c r="J137" s="47"/>
      <c r="K137" s="47"/>
      <c r="L137" s="47"/>
    </row>
    <row r="138" spans="8:12" x14ac:dyDescent="0.25">
      <c r="H138" s="47"/>
      <c r="I138" s="47"/>
      <c r="J138" s="47"/>
      <c r="K138" s="47"/>
      <c r="L138" s="47"/>
    </row>
    <row r="139" spans="8:12" x14ac:dyDescent="0.25">
      <c r="H139" s="47"/>
      <c r="I139" s="47"/>
      <c r="J139" s="47"/>
      <c r="K139" s="47"/>
      <c r="L139" s="47"/>
    </row>
    <row r="140" spans="8:12" x14ac:dyDescent="0.25">
      <c r="H140" s="47"/>
      <c r="I140" s="47"/>
      <c r="J140" s="47"/>
      <c r="K140" s="47"/>
      <c r="L140" s="47"/>
    </row>
    <row r="141" spans="8:12" x14ac:dyDescent="0.25">
      <c r="H141" s="47"/>
      <c r="I141" s="47"/>
      <c r="J141" s="47"/>
      <c r="K141" s="47"/>
      <c r="L141" s="47"/>
    </row>
    <row r="142" spans="8:12" x14ac:dyDescent="0.25">
      <c r="H142" s="47"/>
      <c r="I142" s="47"/>
      <c r="J142" s="47"/>
      <c r="K142" s="47"/>
      <c r="L142" s="47"/>
    </row>
    <row r="143" spans="8:12" x14ac:dyDescent="0.25">
      <c r="H143" s="47"/>
      <c r="I143" s="47"/>
      <c r="J143" s="47"/>
      <c r="K143" s="47"/>
      <c r="L143" s="47"/>
    </row>
    <row r="144" spans="8:12" x14ac:dyDescent="0.25">
      <c r="H144" s="47"/>
      <c r="I144" s="47"/>
      <c r="J144" s="47"/>
      <c r="K144" s="47"/>
      <c r="L144" s="47"/>
    </row>
    <row r="145" spans="8:12" x14ac:dyDescent="0.25">
      <c r="H145" s="47"/>
      <c r="I145" s="47"/>
      <c r="J145" s="47"/>
      <c r="K145" s="47"/>
      <c r="L145" s="47"/>
    </row>
    <row r="146" spans="8:12" x14ac:dyDescent="0.25">
      <c r="H146" s="47"/>
      <c r="I146" s="47"/>
      <c r="J146" s="47"/>
      <c r="K146" s="47"/>
      <c r="L146" s="47"/>
    </row>
    <row r="147" spans="8:12" x14ac:dyDescent="0.25">
      <c r="H147" s="47"/>
      <c r="I147" s="47"/>
      <c r="J147" s="47"/>
      <c r="K147" s="47"/>
      <c r="L147" s="47"/>
    </row>
    <row r="148" spans="8:12" x14ac:dyDescent="0.25">
      <c r="H148" s="47"/>
      <c r="I148" s="47"/>
      <c r="J148" s="47"/>
      <c r="K148" s="47"/>
      <c r="L148" s="47"/>
    </row>
    <row r="149" spans="8:12" x14ac:dyDescent="0.25">
      <c r="H149" s="47"/>
      <c r="I149" s="47"/>
      <c r="J149" s="47"/>
      <c r="K149" s="47"/>
      <c r="L149" s="47"/>
    </row>
    <row r="150" spans="8:12" x14ac:dyDescent="0.25">
      <c r="H150" s="47"/>
      <c r="I150" s="47"/>
      <c r="J150" s="47"/>
      <c r="K150" s="47"/>
      <c r="L150" s="47"/>
    </row>
    <row r="151" spans="8:12" x14ac:dyDescent="0.25">
      <c r="H151" s="47"/>
      <c r="I151" s="47"/>
      <c r="J151" s="47"/>
      <c r="K151" s="47"/>
      <c r="L151" s="47"/>
    </row>
    <row r="152" spans="8:12" x14ac:dyDescent="0.25">
      <c r="H152" s="47"/>
      <c r="I152" s="47"/>
      <c r="J152" s="47"/>
      <c r="K152" s="47"/>
      <c r="L152" s="47"/>
    </row>
    <row r="153" spans="8:12" x14ac:dyDescent="0.25">
      <c r="H153" s="47"/>
      <c r="I153" s="47"/>
      <c r="J153" s="47"/>
      <c r="K153" s="47"/>
      <c r="L153" s="47"/>
    </row>
    <row r="154" spans="8:12" x14ac:dyDescent="0.25">
      <c r="H154" s="47"/>
      <c r="I154" s="47"/>
      <c r="J154" s="47"/>
      <c r="K154" s="47"/>
      <c r="L154" s="47"/>
    </row>
    <row r="155" spans="8:12" x14ac:dyDescent="0.25">
      <c r="H155" s="47"/>
      <c r="I155" s="47"/>
      <c r="J155" s="47"/>
      <c r="K155" s="47"/>
      <c r="L155" s="47"/>
    </row>
    <row r="156" spans="8:12" x14ac:dyDescent="0.25">
      <c r="H156" s="47"/>
      <c r="I156" s="47"/>
      <c r="J156" s="47"/>
      <c r="K156" s="47"/>
      <c r="L156" s="47"/>
    </row>
    <row r="157" spans="8:12" x14ac:dyDescent="0.25">
      <c r="H157" s="47"/>
      <c r="I157" s="47"/>
      <c r="J157" s="47"/>
      <c r="K157" s="47"/>
      <c r="L157" s="47"/>
    </row>
    <row r="158" spans="8:12" x14ac:dyDescent="0.25">
      <c r="H158" s="47"/>
      <c r="I158" s="47"/>
      <c r="J158" s="47"/>
      <c r="K158" s="47"/>
      <c r="L158" s="47"/>
    </row>
    <row r="159" spans="8:12" x14ac:dyDescent="0.25">
      <c r="H159" s="47"/>
      <c r="I159" s="47"/>
      <c r="J159" s="47"/>
      <c r="K159" s="47"/>
      <c r="L159" s="47"/>
    </row>
    <row r="160" spans="8:12" x14ac:dyDescent="0.25">
      <c r="H160" s="47"/>
      <c r="I160" s="47"/>
      <c r="J160" s="47"/>
      <c r="K160" s="47"/>
      <c r="L160" s="47"/>
    </row>
    <row r="161" spans="8:12" x14ac:dyDescent="0.25">
      <c r="H161" s="47"/>
      <c r="I161" s="47"/>
      <c r="J161" s="47"/>
      <c r="K161" s="47"/>
      <c r="L161" s="47"/>
    </row>
    <row r="162" spans="8:12" x14ac:dyDescent="0.25">
      <c r="H162" s="47"/>
      <c r="I162" s="47"/>
      <c r="J162" s="47"/>
      <c r="K162" s="47"/>
      <c r="L162" s="47"/>
    </row>
    <row r="163" spans="8:12" x14ac:dyDescent="0.25">
      <c r="H163" s="47"/>
      <c r="I163" s="47"/>
      <c r="J163" s="47"/>
      <c r="K163" s="47"/>
      <c r="L163" s="47"/>
    </row>
    <row r="164" spans="8:12" x14ac:dyDescent="0.25">
      <c r="H164" s="47"/>
      <c r="I164" s="47"/>
      <c r="J164" s="47"/>
      <c r="K164" s="47"/>
      <c r="L164" s="47"/>
    </row>
    <row r="165" spans="8:12" x14ac:dyDescent="0.25">
      <c r="H165" s="47"/>
      <c r="I165" s="47"/>
      <c r="J165" s="47"/>
      <c r="K165" s="47"/>
      <c r="L165" s="47"/>
    </row>
    <row r="166" spans="8:12" x14ac:dyDescent="0.25">
      <c r="H166" s="47"/>
      <c r="I166" s="47"/>
      <c r="J166" s="47"/>
      <c r="K166" s="47"/>
      <c r="L166" s="47"/>
    </row>
    <row r="167" spans="8:12" x14ac:dyDescent="0.25">
      <c r="H167" s="47"/>
      <c r="I167" s="47"/>
      <c r="J167" s="47"/>
      <c r="K167" s="47"/>
      <c r="L167" s="47"/>
    </row>
    <row r="168" spans="8:12" x14ac:dyDescent="0.25">
      <c r="H168" s="47"/>
      <c r="I168" s="47"/>
      <c r="J168" s="47"/>
      <c r="K168" s="47"/>
      <c r="L168" s="47"/>
    </row>
    <row r="169" spans="8:12" x14ac:dyDescent="0.25">
      <c r="H169" s="47"/>
      <c r="I169" s="47"/>
      <c r="J169" s="47"/>
    </row>
    <row r="170" spans="8:12" x14ac:dyDescent="0.25">
      <c r="H170" s="47"/>
      <c r="I170" s="47"/>
      <c r="J170" s="47"/>
    </row>
    <row r="171" spans="8:12" x14ac:dyDescent="0.25">
      <c r="H171" s="47"/>
      <c r="I171" s="47"/>
      <c r="J171" s="47"/>
    </row>
  </sheetData>
  <mergeCells count="1"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A390-4A44-4D88-AF0D-78B0321AD467}">
  <dimension ref="A1:M12"/>
  <sheetViews>
    <sheetView workbookViewId="0">
      <selection sqref="A1:M1"/>
    </sheetView>
  </sheetViews>
  <sheetFormatPr defaultRowHeight="15" x14ac:dyDescent="0.25"/>
  <cols>
    <col min="1" max="1" width="11.85546875" bestFit="1" customWidth="1"/>
    <col min="2" max="2" width="15.42578125" bestFit="1" customWidth="1"/>
    <col min="3" max="3" width="8.140625" bestFit="1" customWidth="1"/>
    <col min="4" max="4" width="10.28515625" bestFit="1" customWidth="1"/>
    <col min="5" max="5" width="13.42578125" bestFit="1" customWidth="1"/>
    <col min="6" max="6" width="21.42578125" bestFit="1" customWidth="1"/>
    <col min="7" max="7" width="8" bestFit="1" customWidth="1"/>
    <col min="8" max="8" width="5.28515625" bestFit="1" customWidth="1"/>
    <col min="9" max="9" width="6.85546875" bestFit="1" customWidth="1"/>
    <col min="10" max="10" width="10.5703125" bestFit="1" customWidth="1"/>
    <col min="11" max="11" width="16.42578125" bestFit="1" customWidth="1"/>
    <col min="12" max="12" width="32.28515625" style="67" bestFit="1" customWidth="1"/>
    <col min="13" max="13" width="12.42578125" bestFit="1" customWidth="1"/>
  </cols>
  <sheetData>
    <row r="1" spans="1:13" ht="19.5" thickBot="1" x14ac:dyDescent="0.35">
      <c r="A1" s="100" t="s">
        <v>486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/>
    </row>
    <row r="2" spans="1:13" ht="15.75" thickBot="1" x14ac:dyDescent="0.3">
      <c r="A2" s="68" t="s">
        <v>94</v>
      </c>
      <c r="B2" s="69" t="s">
        <v>132</v>
      </c>
      <c r="C2" s="69" t="s">
        <v>137</v>
      </c>
      <c r="D2" s="69" t="s">
        <v>134</v>
      </c>
      <c r="E2" s="69" t="s">
        <v>135</v>
      </c>
      <c r="F2" s="69" t="s">
        <v>133</v>
      </c>
      <c r="G2" s="69" t="s">
        <v>96</v>
      </c>
      <c r="H2" s="69" t="s">
        <v>129</v>
      </c>
      <c r="I2" s="69" t="s">
        <v>130</v>
      </c>
      <c r="J2" s="69" t="s">
        <v>131</v>
      </c>
      <c r="K2" s="69" t="s">
        <v>97</v>
      </c>
      <c r="L2" s="69" t="s">
        <v>95</v>
      </c>
      <c r="M2" s="70" t="s">
        <v>136</v>
      </c>
    </row>
    <row r="3" spans="1:13" x14ac:dyDescent="0.25">
      <c r="A3" s="71" t="s">
        <v>138</v>
      </c>
      <c r="B3" s="72" t="s">
        <v>139</v>
      </c>
      <c r="C3" s="72" t="s">
        <v>144</v>
      </c>
      <c r="D3" s="72" t="s">
        <v>141</v>
      </c>
      <c r="E3" s="72" t="s">
        <v>142</v>
      </c>
      <c r="F3" s="72" t="s">
        <v>140</v>
      </c>
      <c r="G3" s="72">
        <v>54.97</v>
      </c>
      <c r="H3" s="72">
        <v>5.5</v>
      </c>
      <c r="I3" s="72"/>
      <c r="J3" s="72">
        <v>302.33</v>
      </c>
      <c r="K3" s="72" t="s">
        <v>99</v>
      </c>
      <c r="L3" s="73" t="s">
        <v>100</v>
      </c>
      <c r="M3" s="74" t="s">
        <v>143</v>
      </c>
    </row>
    <row r="4" spans="1:13" x14ac:dyDescent="0.25">
      <c r="A4" s="75" t="s">
        <v>138</v>
      </c>
      <c r="B4" s="76" t="s">
        <v>139</v>
      </c>
      <c r="C4" s="76" t="s">
        <v>144</v>
      </c>
      <c r="D4" s="76" t="s">
        <v>141</v>
      </c>
      <c r="E4" s="76" t="s">
        <v>142</v>
      </c>
      <c r="F4" s="76" t="s">
        <v>140</v>
      </c>
      <c r="G4" s="76">
        <v>49.94</v>
      </c>
      <c r="H4" s="76">
        <v>5.5</v>
      </c>
      <c r="I4" s="76"/>
      <c r="J4" s="76">
        <v>274.67</v>
      </c>
      <c r="K4" s="76" t="s">
        <v>99</v>
      </c>
      <c r="L4" s="77" t="s">
        <v>100</v>
      </c>
      <c r="M4" s="78" t="s">
        <v>143</v>
      </c>
    </row>
    <row r="5" spans="1:13" x14ac:dyDescent="0.25">
      <c r="A5" s="75" t="s">
        <v>138</v>
      </c>
      <c r="B5" s="76" t="s">
        <v>139</v>
      </c>
      <c r="C5" s="76" t="s">
        <v>144</v>
      </c>
      <c r="D5" s="76" t="s">
        <v>141</v>
      </c>
      <c r="E5" s="76" t="s">
        <v>142</v>
      </c>
      <c r="F5" s="76" t="s">
        <v>145</v>
      </c>
      <c r="G5" s="76">
        <v>7.27</v>
      </c>
      <c r="H5" s="76">
        <v>5.5</v>
      </c>
      <c r="I5" s="76"/>
      <c r="J5" s="76">
        <v>39.979999999999997</v>
      </c>
      <c r="K5" s="76" t="s">
        <v>99</v>
      </c>
      <c r="L5" s="77" t="s">
        <v>100</v>
      </c>
      <c r="M5" s="78" t="s">
        <v>143</v>
      </c>
    </row>
    <row r="6" spans="1:13" x14ac:dyDescent="0.25">
      <c r="A6" s="75" t="s">
        <v>138</v>
      </c>
      <c r="B6" s="76" t="s">
        <v>139</v>
      </c>
      <c r="C6" s="76" t="s">
        <v>144</v>
      </c>
      <c r="D6" s="76" t="s">
        <v>141</v>
      </c>
      <c r="E6" s="76" t="s">
        <v>142</v>
      </c>
      <c r="F6" s="76" t="s">
        <v>140</v>
      </c>
      <c r="G6" s="76">
        <v>63.8</v>
      </c>
      <c r="H6" s="76">
        <v>5.5</v>
      </c>
      <c r="I6" s="76"/>
      <c r="J6" s="76">
        <v>350.9</v>
      </c>
      <c r="K6" s="76" t="s">
        <v>99</v>
      </c>
      <c r="L6" s="77" t="s">
        <v>100</v>
      </c>
      <c r="M6" s="78" t="s">
        <v>143</v>
      </c>
    </row>
    <row r="7" spans="1:13" x14ac:dyDescent="0.25">
      <c r="A7" s="75" t="s">
        <v>138</v>
      </c>
      <c r="B7" s="76" t="s">
        <v>139</v>
      </c>
      <c r="C7" s="76" t="s">
        <v>144</v>
      </c>
      <c r="D7" s="76" t="s">
        <v>141</v>
      </c>
      <c r="E7" s="76" t="s">
        <v>142</v>
      </c>
      <c r="F7" s="76" t="s">
        <v>140</v>
      </c>
      <c r="G7" s="76">
        <v>32.69</v>
      </c>
      <c r="H7" s="76">
        <v>5.5</v>
      </c>
      <c r="I7" s="76"/>
      <c r="J7" s="76">
        <v>179.79</v>
      </c>
      <c r="K7" s="76" t="s">
        <v>99</v>
      </c>
      <c r="L7" s="77" t="s">
        <v>100</v>
      </c>
      <c r="M7" s="78" t="s">
        <v>143</v>
      </c>
    </row>
    <row r="8" spans="1:13" x14ac:dyDescent="0.25">
      <c r="A8" s="75" t="s">
        <v>138</v>
      </c>
      <c r="B8" s="76" t="s">
        <v>139</v>
      </c>
      <c r="C8" s="76" t="s">
        <v>144</v>
      </c>
      <c r="D8" s="76" t="s">
        <v>141</v>
      </c>
      <c r="E8" s="76" t="s">
        <v>142</v>
      </c>
      <c r="F8" s="76" t="s">
        <v>140</v>
      </c>
      <c r="G8" s="76">
        <v>19.53</v>
      </c>
      <c r="H8" s="76">
        <v>5.5</v>
      </c>
      <c r="I8" s="76"/>
      <c r="J8" s="76">
        <v>107.42</v>
      </c>
      <c r="K8" s="76" t="s">
        <v>99</v>
      </c>
      <c r="L8" s="77" t="s">
        <v>100</v>
      </c>
      <c r="M8" s="78" t="s">
        <v>143</v>
      </c>
    </row>
    <row r="9" spans="1:13" x14ac:dyDescent="0.25">
      <c r="A9" s="75" t="s">
        <v>138</v>
      </c>
      <c r="B9" s="76" t="s">
        <v>139</v>
      </c>
      <c r="C9" s="76" t="s">
        <v>144</v>
      </c>
      <c r="D9" s="76" t="s">
        <v>141</v>
      </c>
      <c r="E9" s="76" t="s">
        <v>142</v>
      </c>
      <c r="F9" s="76" t="s">
        <v>140</v>
      </c>
      <c r="G9" s="76">
        <v>52.99</v>
      </c>
      <c r="H9" s="76">
        <v>5.5</v>
      </c>
      <c r="I9" s="76"/>
      <c r="J9" s="76">
        <v>291.45</v>
      </c>
      <c r="K9" s="76" t="s">
        <v>99</v>
      </c>
      <c r="L9" s="77" t="s">
        <v>100</v>
      </c>
      <c r="M9" s="78" t="s">
        <v>143</v>
      </c>
    </row>
    <row r="10" spans="1:13" x14ac:dyDescent="0.25">
      <c r="A10" s="75" t="s">
        <v>138</v>
      </c>
      <c r="B10" s="76" t="s">
        <v>139</v>
      </c>
      <c r="C10" s="76" t="s">
        <v>144</v>
      </c>
      <c r="D10" s="76" t="s">
        <v>141</v>
      </c>
      <c r="E10" s="76" t="s">
        <v>142</v>
      </c>
      <c r="F10" s="76" t="s">
        <v>140</v>
      </c>
      <c r="G10" s="76">
        <v>23.65</v>
      </c>
      <c r="H10" s="76">
        <v>5.5</v>
      </c>
      <c r="I10" s="76"/>
      <c r="J10" s="76">
        <v>130.07</v>
      </c>
      <c r="K10" s="76" t="s">
        <v>99</v>
      </c>
      <c r="L10" s="77" t="s">
        <v>100</v>
      </c>
      <c r="M10" s="78" t="s">
        <v>143</v>
      </c>
    </row>
    <row r="11" spans="1:13" x14ac:dyDescent="0.25">
      <c r="A11" s="75" t="s">
        <v>56</v>
      </c>
      <c r="B11" s="76" t="s">
        <v>139</v>
      </c>
      <c r="C11" s="76" t="s">
        <v>144</v>
      </c>
      <c r="D11" s="76" t="s">
        <v>147</v>
      </c>
      <c r="E11" s="76" t="s">
        <v>148</v>
      </c>
      <c r="F11" s="76" t="s">
        <v>147</v>
      </c>
      <c r="G11" s="76">
        <v>1126.45</v>
      </c>
      <c r="H11" s="76">
        <v>5.5</v>
      </c>
      <c r="I11" s="76"/>
      <c r="J11" s="76">
        <v>6195.48</v>
      </c>
      <c r="K11" s="76" t="s">
        <v>99</v>
      </c>
      <c r="L11" s="77" t="s">
        <v>146</v>
      </c>
      <c r="M11" s="78" t="s">
        <v>143</v>
      </c>
    </row>
    <row r="12" spans="1:13" ht="15.75" thickBot="1" x14ac:dyDescent="0.3">
      <c r="A12" s="79" t="s">
        <v>138</v>
      </c>
      <c r="B12" s="80" t="s">
        <v>139</v>
      </c>
      <c r="C12" s="80" t="s">
        <v>144</v>
      </c>
      <c r="D12" s="80" t="s">
        <v>141</v>
      </c>
      <c r="E12" s="80" t="s">
        <v>142</v>
      </c>
      <c r="F12" s="80" t="s">
        <v>140</v>
      </c>
      <c r="G12" s="80">
        <v>9.85</v>
      </c>
      <c r="H12" s="80">
        <v>5.5</v>
      </c>
      <c r="I12" s="80"/>
      <c r="J12" s="80">
        <v>54.17</v>
      </c>
      <c r="K12" s="80" t="s">
        <v>99</v>
      </c>
      <c r="L12" s="81" t="s">
        <v>149</v>
      </c>
      <c r="M12" s="82" t="s">
        <v>143</v>
      </c>
    </row>
  </sheetData>
  <mergeCells count="1">
    <mergeCell ref="A1:M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D92CA-7519-46B6-973C-86509D4113A3}">
  <dimension ref="A1:M213"/>
  <sheetViews>
    <sheetView workbookViewId="0">
      <selection activeCell="A161" sqref="A161:M213"/>
    </sheetView>
  </sheetViews>
  <sheetFormatPr defaultRowHeight="15" x14ac:dyDescent="0.25"/>
  <cols>
    <col min="1" max="1" width="11.85546875" bestFit="1" customWidth="1"/>
    <col min="2" max="2" width="15.42578125" bestFit="1" customWidth="1"/>
    <col min="3" max="3" width="21.42578125" bestFit="1" customWidth="1"/>
    <col min="4" max="4" width="25.7109375" bestFit="1" customWidth="1"/>
    <col min="5" max="5" width="23.140625" bestFit="1" customWidth="1"/>
    <col min="6" max="6" width="21.42578125" bestFit="1" customWidth="1"/>
    <col min="7" max="7" width="8" bestFit="1" customWidth="1"/>
    <col min="8" max="8" width="5.28515625" bestFit="1" customWidth="1"/>
    <col min="9" max="9" width="6.85546875" bestFit="1" customWidth="1"/>
    <col min="10" max="10" width="10.5703125" bestFit="1" customWidth="1"/>
    <col min="11" max="11" width="16.42578125" bestFit="1" customWidth="1"/>
    <col min="12" max="12" width="45.7109375" style="67" bestFit="1" customWidth="1"/>
    <col min="13" max="13" width="13.7109375" bestFit="1" customWidth="1"/>
  </cols>
  <sheetData>
    <row r="1" spans="1:13" ht="19.5" thickBot="1" x14ac:dyDescent="0.35">
      <c r="A1" s="100" t="s">
        <v>236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/>
    </row>
    <row r="2" spans="1:13" ht="15.75" thickBot="1" x14ac:dyDescent="0.3">
      <c r="A2" s="68" t="s">
        <v>94</v>
      </c>
      <c r="B2" s="69" t="s">
        <v>132</v>
      </c>
      <c r="C2" s="69" t="s">
        <v>137</v>
      </c>
      <c r="D2" s="69" t="s">
        <v>134</v>
      </c>
      <c r="E2" s="69" t="s">
        <v>135</v>
      </c>
      <c r="F2" s="69" t="s">
        <v>133</v>
      </c>
      <c r="G2" s="69" t="s">
        <v>96</v>
      </c>
      <c r="H2" s="69" t="s">
        <v>129</v>
      </c>
      <c r="I2" s="69" t="s">
        <v>130</v>
      </c>
      <c r="J2" s="69" t="s">
        <v>131</v>
      </c>
      <c r="K2" s="69" t="s">
        <v>97</v>
      </c>
      <c r="L2" s="69" t="s">
        <v>95</v>
      </c>
      <c r="M2" s="70" t="s">
        <v>136</v>
      </c>
    </row>
    <row r="3" spans="1:13" x14ac:dyDescent="0.25">
      <c r="A3" s="71" t="s">
        <v>57</v>
      </c>
      <c r="B3" s="72" t="s">
        <v>151</v>
      </c>
      <c r="C3" s="72" t="s">
        <v>144</v>
      </c>
      <c r="D3" s="72" t="s">
        <v>141</v>
      </c>
      <c r="E3" s="72" t="s">
        <v>152</v>
      </c>
      <c r="F3" s="72" t="s">
        <v>140</v>
      </c>
      <c r="G3" s="72">
        <v>63.71</v>
      </c>
      <c r="H3" s="72">
        <v>5.5</v>
      </c>
      <c r="I3" s="72"/>
      <c r="J3" s="72">
        <v>350.41</v>
      </c>
      <c r="K3" s="72" t="s">
        <v>99</v>
      </c>
      <c r="L3" s="73" t="s">
        <v>150</v>
      </c>
      <c r="M3" s="74" t="s">
        <v>143</v>
      </c>
    </row>
    <row r="4" spans="1:13" x14ac:dyDescent="0.25">
      <c r="A4" s="75" t="s">
        <v>57</v>
      </c>
      <c r="B4" s="76" t="s">
        <v>151</v>
      </c>
      <c r="C4" s="76" t="s">
        <v>144</v>
      </c>
      <c r="D4" s="76" t="s">
        <v>141</v>
      </c>
      <c r="E4" s="76" t="s">
        <v>152</v>
      </c>
      <c r="F4" s="76" t="s">
        <v>140</v>
      </c>
      <c r="G4" s="76">
        <v>37.979999999999997</v>
      </c>
      <c r="H4" s="76">
        <v>5.5</v>
      </c>
      <c r="I4" s="76"/>
      <c r="J4" s="76">
        <v>208.89</v>
      </c>
      <c r="K4" s="76" t="s">
        <v>99</v>
      </c>
      <c r="L4" s="77" t="s">
        <v>150</v>
      </c>
      <c r="M4" s="78" t="s">
        <v>143</v>
      </c>
    </row>
    <row r="5" spans="1:13" x14ac:dyDescent="0.25">
      <c r="A5" s="75" t="s">
        <v>57</v>
      </c>
      <c r="B5" s="76" t="s">
        <v>151</v>
      </c>
      <c r="C5" s="76" t="s">
        <v>144</v>
      </c>
      <c r="D5" s="76" t="s">
        <v>141</v>
      </c>
      <c r="E5" s="76" t="s">
        <v>152</v>
      </c>
      <c r="F5" s="76" t="s">
        <v>140</v>
      </c>
      <c r="G5" s="76">
        <v>11.29</v>
      </c>
      <c r="H5" s="76">
        <v>4.5999999999999996</v>
      </c>
      <c r="I5" s="76"/>
      <c r="J5" s="76">
        <v>51.93</v>
      </c>
      <c r="K5" s="76" t="s">
        <v>99</v>
      </c>
      <c r="L5" s="77" t="s">
        <v>150</v>
      </c>
      <c r="M5" s="78" t="s">
        <v>143</v>
      </c>
    </row>
    <row r="6" spans="1:13" x14ac:dyDescent="0.25">
      <c r="A6" s="75" t="s">
        <v>57</v>
      </c>
      <c r="B6" s="76" t="s">
        <v>151</v>
      </c>
      <c r="C6" s="76" t="s">
        <v>144</v>
      </c>
      <c r="D6" s="76" t="s">
        <v>141</v>
      </c>
      <c r="E6" s="76" t="s">
        <v>152</v>
      </c>
      <c r="F6" s="76" t="s">
        <v>140</v>
      </c>
      <c r="G6" s="76">
        <v>32.28</v>
      </c>
      <c r="H6" s="76">
        <v>4.5999999999999996</v>
      </c>
      <c r="I6" s="76"/>
      <c r="J6" s="76">
        <v>148.49</v>
      </c>
      <c r="K6" s="76" t="s">
        <v>99</v>
      </c>
      <c r="L6" s="77" t="s">
        <v>150</v>
      </c>
      <c r="M6" s="78" t="s">
        <v>143</v>
      </c>
    </row>
    <row r="7" spans="1:13" x14ac:dyDescent="0.25">
      <c r="A7" s="75" t="s">
        <v>57</v>
      </c>
      <c r="B7" s="76" t="s">
        <v>151</v>
      </c>
      <c r="C7" s="76" t="s">
        <v>144</v>
      </c>
      <c r="D7" s="76" t="s">
        <v>141</v>
      </c>
      <c r="E7" s="76" t="s">
        <v>152</v>
      </c>
      <c r="F7" s="76" t="s">
        <v>140</v>
      </c>
      <c r="G7" s="76">
        <v>38.799999999999997</v>
      </c>
      <c r="H7" s="76">
        <v>4.5999999999999996</v>
      </c>
      <c r="I7" s="76"/>
      <c r="J7" s="76">
        <v>178.48</v>
      </c>
      <c r="K7" s="76" t="s">
        <v>99</v>
      </c>
      <c r="L7" s="77" t="s">
        <v>150</v>
      </c>
      <c r="M7" s="78" t="s">
        <v>143</v>
      </c>
    </row>
    <row r="8" spans="1:13" x14ac:dyDescent="0.25">
      <c r="A8" s="75" t="s">
        <v>57</v>
      </c>
      <c r="B8" s="76" t="s">
        <v>151</v>
      </c>
      <c r="C8" s="76" t="s">
        <v>144</v>
      </c>
      <c r="D8" s="76" t="s">
        <v>141</v>
      </c>
      <c r="E8" s="76" t="s">
        <v>152</v>
      </c>
      <c r="F8" s="76" t="s">
        <v>140</v>
      </c>
      <c r="G8" s="76">
        <v>53.84</v>
      </c>
      <c r="H8" s="76">
        <v>4.4000000000000004</v>
      </c>
      <c r="I8" s="76"/>
      <c r="J8" s="76">
        <v>236.9</v>
      </c>
      <c r="K8" s="76" t="s">
        <v>99</v>
      </c>
      <c r="L8" s="77" t="s">
        <v>150</v>
      </c>
      <c r="M8" s="78" t="s">
        <v>143</v>
      </c>
    </row>
    <row r="9" spans="1:13" x14ac:dyDescent="0.25">
      <c r="A9" s="75" t="s">
        <v>57</v>
      </c>
      <c r="B9" s="76" t="s">
        <v>151</v>
      </c>
      <c r="C9" s="76" t="s">
        <v>144</v>
      </c>
      <c r="D9" s="76" t="s">
        <v>141</v>
      </c>
      <c r="E9" s="76" t="s">
        <v>152</v>
      </c>
      <c r="F9" s="76" t="s">
        <v>140</v>
      </c>
      <c r="G9" s="76">
        <v>55.73</v>
      </c>
      <c r="H9" s="76">
        <v>4.4000000000000004</v>
      </c>
      <c r="I9" s="76"/>
      <c r="J9" s="76">
        <v>245.21</v>
      </c>
      <c r="K9" s="76" t="s">
        <v>99</v>
      </c>
      <c r="L9" s="77" t="s">
        <v>150</v>
      </c>
      <c r="M9" s="78" t="s">
        <v>143</v>
      </c>
    </row>
    <row r="10" spans="1:13" x14ac:dyDescent="0.25">
      <c r="A10" s="75" t="s">
        <v>57</v>
      </c>
      <c r="B10" s="76" t="s">
        <v>151</v>
      </c>
      <c r="C10" s="76" t="s">
        <v>144</v>
      </c>
      <c r="D10" s="76" t="s">
        <v>141</v>
      </c>
      <c r="E10" s="76" t="s">
        <v>152</v>
      </c>
      <c r="F10" s="76" t="s">
        <v>140</v>
      </c>
      <c r="G10" s="76">
        <v>50.31</v>
      </c>
      <c r="H10" s="76">
        <v>4.4000000000000004</v>
      </c>
      <c r="I10" s="76"/>
      <c r="J10" s="76">
        <v>221.36</v>
      </c>
      <c r="K10" s="76" t="s">
        <v>99</v>
      </c>
      <c r="L10" s="77" t="s">
        <v>150</v>
      </c>
      <c r="M10" s="78" t="s">
        <v>143</v>
      </c>
    </row>
    <row r="11" spans="1:13" x14ac:dyDescent="0.25">
      <c r="A11" s="75" t="s">
        <v>57</v>
      </c>
      <c r="B11" s="76" t="s">
        <v>151</v>
      </c>
      <c r="C11" s="76" t="s">
        <v>144</v>
      </c>
      <c r="D11" s="76" t="s">
        <v>141</v>
      </c>
      <c r="E11" s="76" t="s">
        <v>152</v>
      </c>
      <c r="F11" s="76" t="s">
        <v>140</v>
      </c>
      <c r="G11" s="76">
        <v>52.95</v>
      </c>
      <c r="H11" s="76">
        <v>4.4000000000000004</v>
      </c>
      <c r="I11" s="76"/>
      <c r="J11" s="76">
        <v>232.98</v>
      </c>
      <c r="K11" s="76" t="s">
        <v>99</v>
      </c>
      <c r="L11" s="77" t="s">
        <v>150</v>
      </c>
      <c r="M11" s="78" t="s">
        <v>143</v>
      </c>
    </row>
    <row r="12" spans="1:13" x14ac:dyDescent="0.25">
      <c r="A12" s="75" t="s">
        <v>57</v>
      </c>
      <c r="B12" s="76" t="s">
        <v>151</v>
      </c>
      <c r="C12" s="76" t="s">
        <v>144</v>
      </c>
      <c r="D12" s="76" t="s">
        <v>141</v>
      </c>
      <c r="E12" s="76" t="s">
        <v>152</v>
      </c>
      <c r="F12" s="76" t="s">
        <v>140</v>
      </c>
      <c r="G12" s="76">
        <v>53.39</v>
      </c>
      <c r="H12" s="76">
        <v>4.4000000000000004</v>
      </c>
      <c r="I12" s="76"/>
      <c r="J12" s="76">
        <v>234.92</v>
      </c>
      <c r="K12" s="76" t="s">
        <v>99</v>
      </c>
      <c r="L12" s="77" t="s">
        <v>150</v>
      </c>
      <c r="M12" s="78" t="s">
        <v>143</v>
      </c>
    </row>
    <row r="13" spans="1:13" x14ac:dyDescent="0.25">
      <c r="A13" s="75" t="s">
        <v>57</v>
      </c>
      <c r="B13" s="76" t="s">
        <v>151</v>
      </c>
      <c r="C13" s="76" t="s">
        <v>144</v>
      </c>
      <c r="D13" s="76" t="s">
        <v>141</v>
      </c>
      <c r="E13" s="76" t="s">
        <v>152</v>
      </c>
      <c r="F13" s="76" t="s">
        <v>140</v>
      </c>
      <c r="G13" s="76">
        <v>50.13</v>
      </c>
      <c r="H13" s="76">
        <v>4.4000000000000004</v>
      </c>
      <c r="I13" s="76"/>
      <c r="J13" s="76">
        <v>220.57</v>
      </c>
      <c r="K13" s="76" t="s">
        <v>99</v>
      </c>
      <c r="L13" s="77" t="s">
        <v>150</v>
      </c>
      <c r="M13" s="78" t="s">
        <v>143</v>
      </c>
    </row>
    <row r="14" spans="1:13" x14ac:dyDescent="0.25">
      <c r="A14" s="75" t="s">
        <v>57</v>
      </c>
      <c r="B14" s="76" t="s">
        <v>151</v>
      </c>
      <c r="C14" s="76" t="s">
        <v>144</v>
      </c>
      <c r="D14" s="76" t="s">
        <v>141</v>
      </c>
      <c r="E14" s="76" t="s">
        <v>152</v>
      </c>
      <c r="F14" s="76" t="s">
        <v>140</v>
      </c>
      <c r="G14" s="76">
        <v>47.4</v>
      </c>
      <c r="H14" s="76">
        <v>4.4000000000000004</v>
      </c>
      <c r="I14" s="76"/>
      <c r="J14" s="76">
        <v>208.56</v>
      </c>
      <c r="K14" s="76" t="s">
        <v>99</v>
      </c>
      <c r="L14" s="77" t="s">
        <v>150</v>
      </c>
      <c r="M14" s="78" t="s">
        <v>143</v>
      </c>
    </row>
    <row r="15" spans="1:13" x14ac:dyDescent="0.25">
      <c r="A15" s="75" t="s">
        <v>57</v>
      </c>
      <c r="B15" s="76" t="s">
        <v>151</v>
      </c>
      <c r="C15" s="76" t="s">
        <v>144</v>
      </c>
      <c r="D15" s="76" t="s">
        <v>141</v>
      </c>
      <c r="E15" s="76" t="s">
        <v>152</v>
      </c>
      <c r="F15" s="76" t="s">
        <v>140</v>
      </c>
      <c r="G15" s="76">
        <v>39.32</v>
      </c>
      <c r="H15" s="76">
        <v>4.4000000000000004</v>
      </c>
      <c r="I15" s="76"/>
      <c r="J15" s="76">
        <v>173.01</v>
      </c>
      <c r="K15" s="76" t="s">
        <v>99</v>
      </c>
      <c r="L15" s="77" t="s">
        <v>150</v>
      </c>
      <c r="M15" s="78" t="s">
        <v>143</v>
      </c>
    </row>
    <row r="16" spans="1:13" x14ac:dyDescent="0.25">
      <c r="A16" s="75" t="s">
        <v>57</v>
      </c>
      <c r="B16" s="76" t="s">
        <v>151</v>
      </c>
      <c r="C16" s="76" t="s">
        <v>144</v>
      </c>
      <c r="D16" s="76" t="s">
        <v>141</v>
      </c>
      <c r="E16" s="76" t="s">
        <v>152</v>
      </c>
      <c r="F16" s="76" t="s">
        <v>140</v>
      </c>
      <c r="G16" s="76">
        <v>51.02</v>
      </c>
      <c r="H16" s="76">
        <v>4.4000000000000004</v>
      </c>
      <c r="I16" s="76"/>
      <c r="J16" s="76">
        <v>224.49</v>
      </c>
      <c r="K16" s="76" t="s">
        <v>99</v>
      </c>
      <c r="L16" s="77" t="s">
        <v>153</v>
      </c>
      <c r="M16" s="78" t="s">
        <v>143</v>
      </c>
    </row>
    <row r="17" spans="1:13" x14ac:dyDescent="0.25">
      <c r="A17" s="75" t="s">
        <v>57</v>
      </c>
      <c r="B17" s="76" t="s">
        <v>151</v>
      </c>
      <c r="C17" s="76" t="s">
        <v>144</v>
      </c>
      <c r="D17" s="76" t="s">
        <v>141</v>
      </c>
      <c r="E17" s="76" t="s">
        <v>152</v>
      </c>
      <c r="F17" s="76" t="s">
        <v>140</v>
      </c>
      <c r="G17" s="76">
        <v>40.119999999999997</v>
      </c>
      <c r="H17" s="76">
        <v>4.4000000000000004</v>
      </c>
      <c r="I17" s="76"/>
      <c r="J17" s="76">
        <v>176.53</v>
      </c>
      <c r="K17" s="76" t="s">
        <v>99</v>
      </c>
      <c r="L17" s="77" t="s">
        <v>154</v>
      </c>
      <c r="M17" s="78" t="s">
        <v>143</v>
      </c>
    </row>
    <row r="18" spans="1:13" x14ac:dyDescent="0.25">
      <c r="A18" s="75" t="s">
        <v>57</v>
      </c>
      <c r="B18" s="76" t="s">
        <v>151</v>
      </c>
      <c r="C18" s="76" t="s">
        <v>144</v>
      </c>
      <c r="D18" s="76" t="s">
        <v>141</v>
      </c>
      <c r="E18" s="76" t="s">
        <v>142</v>
      </c>
      <c r="F18" s="76" t="s">
        <v>140</v>
      </c>
      <c r="G18" s="76">
        <v>38.049999999999997</v>
      </c>
      <c r="H18" s="76">
        <v>5.5</v>
      </c>
      <c r="I18" s="76"/>
      <c r="J18" s="76">
        <v>209.27</v>
      </c>
      <c r="K18" s="76" t="s">
        <v>99</v>
      </c>
      <c r="L18" s="77" t="s">
        <v>155</v>
      </c>
      <c r="M18" s="78" t="s">
        <v>143</v>
      </c>
    </row>
    <row r="19" spans="1:13" x14ac:dyDescent="0.25">
      <c r="A19" s="75" t="s">
        <v>57</v>
      </c>
      <c r="B19" s="76" t="s">
        <v>151</v>
      </c>
      <c r="C19" s="76" t="s">
        <v>144</v>
      </c>
      <c r="D19" s="76" t="s">
        <v>141</v>
      </c>
      <c r="E19" s="76" t="s">
        <v>142</v>
      </c>
      <c r="F19" s="76" t="s">
        <v>140</v>
      </c>
      <c r="G19" s="76">
        <v>35.15</v>
      </c>
      <c r="H19" s="76">
        <v>5.5</v>
      </c>
      <c r="I19" s="76"/>
      <c r="J19" s="76">
        <v>193.32</v>
      </c>
      <c r="K19" s="76" t="s">
        <v>99</v>
      </c>
      <c r="L19" s="77" t="s">
        <v>156</v>
      </c>
      <c r="M19" s="78" t="s">
        <v>143</v>
      </c>
    </row>
    <row r="20" spans="1:13" x14ac:dyDescent="0.25">
      <c r="A20" s="75" t="s">
        <v>57</v>
      </c>
      <c r="B20" s="76" t="s">
        <v>151</v>
      </c>
      <c r="C20" s="76" t="s">
        <v>144</v>
      </c>
      <c r="D20" s="76" t="s">
        <v>141</v>
      </c>
      <c r="E20" s="76" t="s">
        <v>142</v>
      </c>
      <c r="F20" s="76" t="s">
        <v>140</v>
      </c>
      <c r="G20" s="76">
        <v>52.98</v>
      </c>
      <c r="H20" s="76">
        <v>5.5</v>
      </c>
      <c r="I20" s="76"/>
      <c r="J20" s="76">
        <v>291.39</v>
      </c>
      <c r="K20" s="76" t="s">
        <v>99</v>
      </c>
      <c r="L20" s="77" t="s">
        <v>157</v>
      </c>
      <c r="M20" s="78" t="s">
        <v>143</v>
      </c>
    </row>
    <row r="21" spans="1:13" x14ac:dyDescent="0.25">
      <c r="A21" s="75" t="s">
        <v>57</v>
      </c>
      <c r="B21" s="76" t="s">
        <v>151</v>
      </c>
      <c r="C21" s="76" t="s">
        <v>144</v>
      </c>
      <c r="D21" s="76" t="s">
        <v>141</v>
      </c>
      <c r="E21" s="76" t="s">
        <v>142</v>
      </c>
      <c r="F21" s="76" t="s">
        <v>140</v>
      </c>
      <c r="G21" s="76">
        <v>58.52</v>
      </c>
      <c r="H21" s="76">
        <v>5.5</v>
      </c>
      <c r="I21" s="76"/>
      <c r="J21" s="76">
        <v>321.86</v>
      </c>
      <c r="K21" s="76" t="s">
        <v>99</v>
      </c>
      <c r="L21" s="77" t="s">
        <v>158</v>
      </c>
      <c r="M21" s="78" t="s">
        <v>143</v>
      </c>
    </row>
    <row r="22" spans="1:13" x14ac:dyDescent="0.25">
      <c r="A22" s="75" t="s">
        <v>57</v>
      </c>
      <c r="B22" s="76" t="s">
        <v>151</v>
      </c>
      <c r="C22" s="76" t="s">
        <v>144</v>
      </c>
      <c r="D22" s="76" t="s">
        <v>141</v>
      </c>
      <c r="E22" s="76" t="s">
        <v>142</v>
      </c>
      <c r="F22" s="76" t="s">
        <v>140</v>
      </c>
      <c r="G22" s="76">
        <v>51.79</v>
      </c>
      <c r="H22" s="76">
        <v>5.5</v>
      </c>
      <c r="I22" s="76"/>
      <c r="J22" s="76">
        <v>284.83999999999997</v>
      </c>
      <c r="K22" s="76" t="s">
        <v>99</v>
      </c>
      <c r="L22" s="77" t="s">
        <v>155</v>
      </c>
      <c r="M22" s="78" t="s">
        <v>143</v>
      </c>
    </row>
    <row r="23" spans="1:13" x14ac:dyDescent="0.25">
      <c r="A23" s="75" t="s">
        <v>57</v>
      </c>
      <c r="B23" s="76" t="s">
        <v>151</v>
      </c>
      <c r="C23" s="76" t="s">
        <v>144</v>
      </c>
      <c r="D23" s="76" t="s">
        <v>141</v>
      </c>
      <c r="E23" s="76" t="s">
        <v>142</v>
      </c>
      <c r="F23" s="76" t="s">
        <v>140</v>
      </c>
      <c r="G23" s="76">
        <v>52.41</v>
      </c>
      <c r="H23" s="76">
        <v>5.5</v>
      </c>
      <c r="I23" s="76"/>
      <c r="J23" s="76">
        <v>288.25</v>
      </c>
      <c r="K23" s="76" t="s">
        <v>99</v>
      </c>
      <c r="L23" s="77" t="s">
        <v>155</v>
      </c>
      <c r="M23" s="78" t="s">
        <v>143</v>
      </c>
    </row>
    <row r="24" spans="1:13" x14ac:dyDescent="0.25">
      <c r="A24" s="75" t="s">
        <v>57</v>
      </c>
      <c r="B24" s="76" t="s">
        <v>151</v>
      </c>
      <c r="C24" s="76" t="s">
        <v>144</v>
      </c>
      <c r="D24" s="76" t="s">
        <v>141</v>
      </c>
      <c r="E24" s="76" t="s">
        <v>142</v>
      </c>
      <c r="F24" s="76" t="s">
        <v>140</v>
      </c>
      <c r="G24" s="76">
        <v>52.02</v>
      </c>
      <c r="H24" s="76">
        <v>5.5</v>
      </c>
      <c r="I24" s="76"/>
      <c r="J24" s="76">
        <v>286.11</v>
      </c>
      <c r="K24" s="76" t="s">
        <v>99</v>
      </c>
      <c r="L24" s="77" t="s">
        <v>155</v>
      </c>
      <c r="M24" s="78" t="s">
        <v>143</v>
      </c>
    </row>
    <row r="25" spans="1:13" x14ac:dyDescent="0.25">
      <c r="A25" s="75" t="s">
        <v>57</v>
      </c>
      <c r="B25" s="76" t="s">
        <v>151</v>
      </c>
      <c r="C25" s="76" t="s">
        <v>144</v>
      </c>
      <c r="D25" s="76" t="s">
        <v>141</v>
      </c>
      <c r="E25" s="76" t="s">
        <v>142</v>
      </c>
      <c r="F25" s="76" t="s">
        <v>140</v>
      </c>
      <c r="G25" s="76">
        <v>47.96</v>
      </c>
      <c r="H25" s="76">
        <v>5.5</v>
      </c>
      <c r="I25" s="76"/>
      <c r="J25" s="76">
        <v>263.77999999999997</v>
      </c>
      <c r="K25" s="76" t="s">
        <v>99</v>
      </c>
      <c r="L25" s="77" t="s">
        <v>155</v>
      </c>
      <c r="M25" s="78" t="s">
        <v>143</v>
      </c>
    </row>
    <row r="26" spans="1:13" x14ac:dyDescent="0.25">
      <c r="A26" s="75" t="s">
        <v>57</v>
      </c>
      <c r="B26" s="76" t="s">
        <v>151</v>
      </c>
      <c r="C26" s="76" t="s">
        <v>144</v>
      </c>
      <c r="D26" s="76" t="s">
        <v>141</v>
      </c>
      <c r="E26" s="76" t="s">
        <v>142</v>
      </c>
      <c r="F26" s="76" t="s">
        <v>140</v>
      </c>
      <c r="G26" s="76">
        <v>60.27</v>
      </c>
      <c r="H26" s="76">
        <v>5.5</v>
      </c>
      <c r="I26" s="76"/>
      <c r="J26" s="76">
        <v>331.49</v>
      </c>
      <c r="K26" s="76" t="s">
        <v>99</v>
      </c>
      <c r="L26" s="77" t="s">
        <v>159</v>
      </c>
      <c r="M26" s="78" t="s">
        <v>143</v>
      </c>
    </row>
    <row r="27" spans="1:13" x14ac:dyDescent="0.25">
      <c r="A27" s="75" t="s">
        <v>57</v>
      </c>
      <c r="B27" s="76" t="s">
        <v>151</v>
      </c>
      <c r="C27" s="76" t="s">
        <v>144</v>
      </c>
      <c r="D27" s="76" t="s">
        <v>141</v>
      </c>
      <c r="E27" s="76" t="s">
        <v>142</v>
      </c>
      <c r="F27" s="76" t="s">
        <v>145</v>
      </c>
      <c r="G27" s="76">
        <v>9.5500000000000007</v>
      </c>
      <c r="H27" s="76">
        <v>5.5</v>
      </c>
      <c r="I27" s="76"/>
      <c r="J27" s="76">
        <v>52.53</v>
      </c>
      <c r="K27" s="76" t="s">
        <v>99</v>
      </c>
      <c r="L27" s="77" t="s">
        <v>123</v>
      </c>
      <c r="M27" s="78" t="s">
        <v>143</v>
      </c>
    </row>
    <row r="28" spans="1:13" x14ac:dyDescent="0.25">
      <c r="A28" s="75" t="s">
        <v>57</v>
      </c>
      <c r="B28" s="76" t="s">
        <v>151</v>
      </c>
      <c r="C28" s="76" t="s">
        <v>144</v>
      </c>
      <c r="D28" s="76" t="s">
        <v>141</v>
      </c>
      <c r="E28" s="76" t="s">
        <v>142</v>
      </c>
      <c r="F28" s="76" t="s">
        <v>140</v>
      </c>
      <c r="G28" s="76">
        <v>51.01</v>
      </c>
      <c r="H28" s="76">
        <v>5.5</v>
      </c>
      <c r="I28" s="76"/>
      <c r="J28" s="76">
        <v>280.55</v>
      </c>
      <c r="K28" s="76" t="s">
        <v>99</v>
      </c>
      <c r="L28" s="77" t="s">
        <v>102</v>
      </c>
      <c r="M28" s="78" t="s">
        <v>143</v>
      </c>
    </row>
    <row r="29" spans="1:13" x14ac:dyDescent="0.25">
      <c r="A29" s="75" t="s">
        <v>57</v>
      </c>
      <c r="B29" s="76" t="s">
        <v>151</v>
      </c>
      <c r="C29" s="76" t="s">
        <v>144</v>
      </c>
      <c r="D29" s="76" t="s">
        <v>141</v>
      </c>
      <c r="E29" s="76" t="s">
        <v>142</v>
      </c>
      <c r="F29" s="76" t="s">
        <v>140</v>
      </c>
      <c r="G29" s="76">
        <v>56.51</v>
      </c>
      <c r="H29" s="76">
        <v>5.5</v>
      </c>
      <c r="I29" s="76"/>
      <c r="J29" s="76">
        <v>310.8</v>
      </c>
      <c r="K29" s="76" t="s">
        <v>99</v>
      </c>
      <c r="L29" s="77" t="s">
        <v>102</v>
      </c>
      <c r="M29" s="78" t="s">
        <v>143</v>
      </c>
    </row>
    <row r="30" spans="1:13" x14ac:dyDescent="0.25">
      <c r="A30" s="75" t="s">
        <v>57</v>
      </c>
      <c r="B30" s="76" t="s">
        <v>151</v>
      </c>
      <c r="C30" s="76" t="s">
        <v>144</v>
      </c>
      <c r="D30" s="76" t="s">
        <v>141</v>
      </c>
      <c r="E30" s="76" t="s">
        <v>142</v>
      </c>
      <c r="F30" s="76" t="s">
        <v>140</v>
      </c>
      <c r="G30" s="76">
        <v>56.52</v>
      </c>
      <c r="H30" s="76">
        <v>5.5</v>
      </c>
      <c r="I30" s="76"/>
      <c r="J30" s="76">
        <v>310.86</v>
      </c>
      <c r="K30" s="76" t="s">
        <v>99</v>
      </c>
      <c r="L30" s="77" t="s">
        <v>160</v>
      </c>
      <c r="M30" s="78" t="s">
        <v>143</v>
      </c>
    </row>
    <row r="31" spans="1:13" x14ac:dyDescent="0.25">
      <c r="A31" s="75" t="s">
        <v>57</v>
      </c>
      <c r="B31" s="76" t="s">
        <v>151</v>
      </c>
      <c r="C31" s="76" t="s">
        <v>144</v>
      </c>
      <c r="D31" s="76" t="s">
        <v>141</v>
      </c>
      <c r="E31" s="76" t="s">
        <v>142</v>
      </c>
      <c r="F31" s="76" t="s">
        <v>145</v>
      </c>
      <c r="G31" s="76">
        <v>24.26</v>
      </c>
      <c r="H31" s="76">
        <v>5.5</v>
      </c>
      <c r="I31" s="76"/>
      <c r="J31" s="76">
        <v>133.43</v>
      </c>
      <c r="K31" s="76" t="s">
        <v>99</v>
      </c>
      <c r="L31" s="77" t="s">
        <v>122</v>
      </c>
      <c r="M31" s="78" t="s">
        <v>143</v>
      </c>
    </row>
    <row r="32" spans="1:13" x14ac:dyDescent="0.25">
      <c r="A32" s="75" t="s">
        <v>57</v>
      </c>
      <c r="B32" s="76" t="s">
        <v>151</v>
      </c>
      <c r="C32" s="76" t="s">
        <v>144</v>
      </c>
      <c r="D32" s="76" t="s">
        <v>141</v>
      </c>
      <c r="E32" s="76" t="s">
        <v>142</v>
      </c>
      <c r="F32" s="76" t="s">
        <v>140</v>
      </c>
      <c r="G32" s="76">
        <v>52.36</v>
      </c>
      <c r="H32" s="76">
        <v>5.5</v>
      </c>
      <c r="I32" s="76"/>
      <c r="J32" s="76">
        <v>287.98</v>
      </c>
      <c r="K32" s="76" t="s">
        <v>99</v>
      </c>
      <c r="L32" s="77" t="s">
        <v>161</v>
      </c>
      <c r="M32" s="78" t="s">
        <v>143</v>
      </c>
    </row>
    <row r="33" spans="1:13" x14ac:dyDescent="0.25">
      <c r="A33" s="75" t="s">
        <v>57</v>
      </c>
      <c r="B33" s="76" t="s">
        <v>151</v>
      </c>
      <c r="C33" s="76" t="s">
        <v>144</v>
      </c>
      <c r="D33" s="76" t="s">
        <v>141</v>
      </c>
      <c r="E33" s="76" t="s">
        <v>142</v>
      </c>
      <c r="F33" s="76" t="s">
        <v>140</v>
      </c>
      <c r="G33" s="76">
        <v>25.72</v>
      </c>
      <c r="H33" s="76">
        <v>4.5</v>
      </c>
      <c r="I33" s="76"/>
      <c r="J33" s="76">
        <v>115.74</v>
      </c>
      <c r="K33" s="76" t="s">
        <v>99</v>
      </c>
      <c r="L33" s="77" t="s">
        <v>150</v>
      </c>
      <c r="M33" s="78" t="s">
        <v>143</v>
      </c>
    </row>
    <row r="34" spans="1:13" x14ac:dyDescent="0.25">
      <c r="A34" s="75" t="s">
        <v>57</v>
      </c>
      <c r="B34" s="76" t="s">
        <v>151</v>
      </c>
      <c r="C34" s="76" t="s">
        <v>144</v>
      </c>
      <c r="D34" s="76" t="s">
        <v>141</v>
      </c>
      <c r="E34" s="76" t="s">
        <v>142</v>
      </c>
      <c r="F34" s="76" t="s">
        <v>140</v>
      </c>
      <c r="G34" s="76">
        <v>44.93</v>
      </c>
      <c r="H34" s="76">
        <v>4.5</v>
      </c>
      <c r="I34" s="76"/>
      <c r="J34" s="76">
        <v>202.18</v>
      </c>
      <c r="K34" s="76" t="s">
        <v>99</v>
      </c>
      <c r="L34" s="77" t="s">
        <v>162</v>
      </c>
      <c r="M34" s="78" t="s">
        <v>143</v>
      </c>
    </row>
    <row r="35" spans="1:13" x14ac:dyDescent="0.25">
      <c r="A35" s="75" t="s">
        <v>57</v>
      </c>
      <c r="B35" s="76" t="s">
        <v>151</v>
      </c>
      <c r="C35" s="76" t="s">
        <v>144</v>
      </c>
      <c r="D35" s="76" t="s">
        <v>141</v>
      </c>
      <c r="E35" s="76" t="s">
        <v>142</v>
      </c>
      <c r="F35" s="76" t="s">
        <v>140</v>
      </c>
      <c r="G35" s="76">
        <v>41.15</v>
      </c>
      <c r="H35" s="76">
        <v>5.2</v>
      </c>
      <c r="I35" s="76"/>
      <c r="J35" s="76">
        <v>213.98</v>
      </c>
      <c r="K35" s="76" t="s">
        <v>99</v>
      </c>
      <c r="L35" s="77" t="s">
        <v>163</v>
      </c>
      <c r="M35" s="78" t="s">
        <v>143</v>
      </c>
    </row>
    <row r="36" spans="1:13" x14ac:dyDescent="0.25">
      <c r="A36" s="75" t="s">
        <v>57</v>
      </c>
      <c r="B36" s="76" t="s">
        <v>151</v>
      </c>
      <c r="C36" s="76" t="s">
        <v>144</v>
      </c>
      <c r="D36" s="76" t="s">
        <v>141</v>
      </c>
      <c r="E36" s="76" t="s">
        <v>142</v>
      </c>
      <c r="F36" s="76" t="s">
        <v>140</v>
      </c>
      <c r="G36" s="76">
        <v>28.64</v>
      </c>
      <c r="H36" s="76">
        <v>5.2</v>
      </c>
      <c r="I36" s="76"/>
      <c r="J36" s="76">
        <v>148.93</v>
      </c>
      <c r="K36" s="76" t="s">
        <v>99</v>
      </c>
      <c r="L36" s="77" t="s">
        <v>164</v>
      </c>
      <c r="M36" s="78" t="s">
        <v>143</v>
      </c>
    </row>
    <row r="37" spans="1:13" x14ac:dyDescent="0.25">
      <c r="A37" s="75" t="s">
        <v>57</v>
      </c>
      <c r="B37" s="76" t="s">
        <v>151</v>
      </c>
      <c r="C37" s="76" t="s">
        <v>144</v>
      </c>
      <c r="D37" s="76" t="s">
        <v>141</v>
      </c>
      <c r="E37" s="76" t="s">
        <v>142</v>
      </c>
      <c r="F37" s="76" t="s">
        <v>140</v>
      </c>
      <c r="G37" s="76">
        <v>45.83</v>
      </c>
      <c r="H37" s="76">
        <v>5.2</v>
      </c>
      <c r="I37" s="76"/>
      <c r="J37" s="76">
        <v>238.32</v>
      </c>
      <c r="K37" s="76" t="s">
        <v>99</v>
      </c>
      <c r="L37" s="77" t="s">
        <v>164</v>
      </c>
      <c r="M37" s="78" t="s">
        <v>143</v>
      </c>
    </row>
    <row r="38" spans="1:13" x14ac:dyDescent="0.25">
      <c r="A38" s="75" t="s">
        <v>57</v>
      </c>
      <c r="B38" s="76" t="s">
        <v>151</v>
      </c>
      <c r="C38" s="76" t="s">
        <v>144</v>
      </c>
      <c r="D38" s="76" t="s">
        <v>141</v>
      </c>
      <c r="E38" s="76" t="s">
        <v>142</v>
      </c>
      <c r="F38" s="76" t="s">
        <v>140</v>
      </c>
      <c r="G38" s="76">
        <v>38.81</v>
      </c>
      <c r="H38" s="76">
        <v>5.2</v>
      </c>
      <c r="I38" s="76"/>
      <c r="J38" s="76">
        <v>201.81</v>
      </c>
      <c r="K38" s="76" t="s">
        <v>99</v>
      </c>
      <c r="L38" s="77" t="s">
        <v>165</v>
      </c>
      <c r="M38" s="78" t="s">
        <v>143</v>
      </c>
    </row>
    <row r="39" spans="1:13" x14ac:dyDescent="0.25">
      <c r="A39" s="75" t="s">
        <v>57</v>
      </c>
      <c r="B39" s="76" t="s">
        <v>151</v>
      </c>
      <c r="C39" s="76" t="s">
        <v>144</v>
      </c>
      <c r="D39" s="76" t="s">
        <v>141</v>
      </c>
      <c r="E39" s="76" t="s">
        <v>142</v>
      </c>
      <c r="F39" s="76" t="s">
        <v>140</v>
      </c>
      <c r="G39" s="76">
        <v>19.239999999999998</v>
      </c>
      <c r="H39" s="76">
        <v>5.2</v>
      </c>
      <c r="I39" s="76"/>
      <c r="J39" s="76">
        <v>100.05</v>
      </c>
      <c r="K39" s="76" t="s">
        <v>99</v>
      </c>
      <c r="L39" s="77" t="s">
        <v>166</v>
      </c>
      <c r="M39" s="78" t="s">
        <v>143</v>
      </c>
    </row>
    <row r="40" spans="1:13" x14ac:dyDescent="0.25">
      <c r="A40" s="75" t="s">
        <v>57</v>
      </c>
      <c r="B40" s="76" t="s">
        <v>151</v>
      </c>
      <c r="C40" s="76" t="s">
        <v>144</v>
      </c>
      <c r="D40" s="76" t="s">
        <v>141</v>
      </c>
      <c r="E40" s="76" t="s">
        <v>142</v>
      </c>
      <c r="F40" s="76" t="s">
        <v>140</v>
      </c>
      <c r="G40" s="76">
        <v>34.28</v>
      </c>
      <c r="H40" s="76">
        <v>5.2</v>
      </c>
      <c r="I40" s="76"/>
      <c r="J40" s="76">
        <v>178.26</v>
      </c>
      <c r="K40" s="76" t="s">
        <v>99</v>
      </c>
      <c r="L40" s="77" t="s">
        <v>166</v>
      </c>
      <c r="M40" s="78" t="s">
        <v>143</v>
      </c>
    </row>
    <row r="41" spans="1:13" x14ac:dyDescent="0.25">
      <c r="A41" s="75" t="s">
        <v>57</v>
      </c>
      <c r="B41" s="76" t="s">
        <v>151</v>
      </c>
      <c r="C41" s="76" t="s">
        <v>144</v>
      </c>
      <c r="D41" s="76" t="s">
        <v>141</v>
      </c>
      <c r="E41" s="76" t="s">
        <v>142</v>
      </c>
      <c r="F41" s="76" t="s">
        <v>140</v>
      </c>
      <c r="G41" s="76">
        <v>39.54</v>
      </c>
      <c r="H41" s="76">
        <v>5.2</v>
      </c>
      <c r="I41" s="76"/>
      <c r="J41" s="76">
        <v>205.61</v>
      </c>
      <c r="K41" s="76" t="s">
        <v>99</v>
      </c>
      <c r="L41" s="77" t="s">
        <v>166</v>
      </c>
      <c r="M41" s="78" t="s">
        <v>143</v>
      </c>
    </row>
    <row r="42" spans="1:13" x14ac:dyDescent="0.25">
      <c r="A42" s="75" t="s">
        <v>57</v>
      </c>
      <c r="B42" s="76" t="s">
        <v>151</v>
      </c>
      <c r="C42" s="76" t="s">
        <v>144</v>
      </c>
      <c r="D42" s="76" t="s">
        <v>141</v>
      </c>
      <c r="E42" s="76" t="s">
        <v>142</v>
      </c>
      <c r="F42" s="76" t="s">
        <v>140</v>
      </c>
      <c r="G42" s="76">
        <v>42</v>
      </c>
      <c r="H42" s="76">
        <v>5.2</v>
      </c>
      <c r="I42" s="76"/>
      <c r="J42" s="76">
        <v>218.4</v>
      </c>
      <c r="K42" s="76" t="s">
        <v>99</v>
      </c>
      <c r="L42" s="77" t="s">
        <v>166</v>
      </c>
      <c r="M42" s="78" t="s">
        <v>143</v>
      </c>
    </row>
    <row r="43" spans="1:13" x14ac:dyDescent="0.25">
      <c r="A43" s="75" t="s">
        <v>57</v>
      </c>
      <c r="B43" s="76" t="s">
        <v>151</v>
      </c>
      <c r="C43" s="76" t="s">
        <v>144</v>
      </c>
      <c r="D43" s="76" t="s">
        <v>141</v>
      </c>
      <c r="E43" s="76" t="s">
        <v>142</v>
      </c>
      <c r="F43" s="76" t="s">
        <v>140</v>
      </c>
      <c r="G43" s="76">
        <v>37.520000000000003</v>
      </c>
      <c r="H43" s="76">
        <v>5.2</v>
      </c>
      <c r="I43" s="76"/>
      <c r="J43" s="76">
        <v>195.1</v>
      </c>
      <c r="K43" s="76" t="s">
        <v>99</v>
      </c>
      <c r="L43" s="77" t="s">
        <v>166</v>
      </c>
      <c r="M43" s="78" t="s">
        <v>143</v>
      </c>
    </row>
    <row r="44" spans="1:13" x14ac:dyDescent="0.25">
      <c r="A44" s="75" t="s">
        <v>57</v>
      </c>
      <c r="B44" s="76" t="s">
        <v>151</v>
      </c>
      <c r="C44" s="76" t="s">
        <v>144</v>
      </c>
      <c r="D44" s="76" t="s">
        <v>141</v>
      </c>
      <c r="E44" s="76" t="s">
        <v>142</v>
      </c>
      <c r="F44" s="76" t="s">
        <v>140</v>
      </c>
      <c r="G44" s="76">
        <v>49.02</v>
      </c>
      <c r="H44" s="76">
        <v>5.2</v>
      </c>
      <c r="I44" s="76"/>
      <c r="J44" s="76">
        <v>254.9</v>
      </c>
      <c r="K44" s="76" t="s">
        <v>99</v>
      </c>
      <c r="L44" s="77" t="s">
        <v>166</v>
      </c>
      <c r="M44" s="78" t="s">
        <v>143</v>
      </c>
    </row>
    <row r="45" spans="1:13" x14ac:dyDescent="0.25">
      <c r="A45" s="75" t="s">
        <v>57</v>
      </c>
      <c r="B45" s="76" t="s">
        <v>151</v>
      </c>
      <c r="C45" s="76" t="s">
        <v>144</v>
      </c>
      <c r="D45" s="76" t="s">
        <v>141</v>
      </c>
      <c r="E45" s="76" t="s">
        <v>142</v>
      </c>
      <c r="F45" s="76" t="s">
        <v>140</v>
      </c>
      <c r="G45" s="76">
        <v>103.06</v>
      </c>
      <c r="H45" s="76">
        <v>5.2</v>
      </c>
      <c r="I45" s="76"/>
      <c r="J45" s="76">
        <v>535.91</v>
      </c>
      <c r="K45" s="76" t="s">
        <v>99</v>
      </c>
      <c r="L45" s="77" t="s">
        <v>166</v>
      </c>
      <c r="M45" s="78" t="s">
        <v>143</v>
      </c>
    </row>
    <row r="46" spans="1:13" x14ac:dyDescent="0.25">
      <c r="A46" s="75" t="s">
        <v>57</v>
      </c>
      <c r="B46" s="76" t="s">
        <v>151</v>
      </c>
      <c r="C46" s="76" t="s">
        <v>144</v>
      </c>
      <c r="D46" s="76" t="s">
        <v>141</v>
      </c>
      <c r="E46" s="76" t="s">
        <v>142</v>
      </c>
      <c r="F46" s="76" t="s">
        <v>140</v>
      </c>
      <c r="G46" s="76">
        <v>37.22</v>
      </c>
      <c r="H46" s="76">
        <v>5.2</v>
      </c>
      <c r="I46" s="76"/>
      <c r="J46" s="76">
        <v>193.54</v>
      </c>
      <c r="K46" s="76" t="s">
        <v>99</v>
      </c>
      <c r="L46" s="77" t="s">
        <v>166</v>
      </c>
      <c r="M46" s="78" t="s">
        <v>143</v>
      </c>
    </row>
    <row r="47" spans="1:13" x14ac:dyDescent="0.25">
      <c r="A47" s="75" t="s">
        <v>57</v>
      </c>
      <c r="B47" s="76" t="s">
        <v>151</v>
      </c>
      <c r="C47" s="76" t="s">
        <v>144</v>
      </c>
      <c r="D47" s="76" t="s">
        <v>141</v>
      </c>
      <c r="E47" s="76" t="s">
        <v>142</v>
      </c>
      <c r="F47" s="76" t="s">
        <v>140</v>
      </c>
      <c r="G47" s="76">
        <v>49.09</v>
      </c>
      <c r="H47" s="76">
        <v>5.2</v>
      </c>
      <c r="I47" s="76"/>
      <c r="J47" s="76">
        <v>255.27</v>
      </c>
      <c r="K47" s="76" t="s">
        <v>99</v>
      </c>
      <c r="L47" s="77" t="s">
        <v>166</v>
      </c>
      <c r="M47" s="78" t="s">
        <v>143</v>
      </c>
    </row>
    <row r="48" spans="1:13" x14ac:dyDescent="0.25">
      <c r="A48" s="75" t="s">
        <v>57</v>
      </c>
      <c r="B48" s="76" t="s">
        <v>151</v>
      </c>
      <c r="C48" s="76" t="s">
        <v>144</v>
      </c>
      <c r="D48" s="76" t="s">
        <v>141</v>
      </c>
      <c r="E48" s="76" t="s">
        <v>142</v>
      </c>
      <c r="F48" s="76" t="s">
        <v>140</v>
      </c>
      <c r="G48" s="76">
        <v>48.95</v>
      </c>
      <c r="H48" s="76">
        <v>5.2</v>
      </c>
      <c r="I48" s="76"/>
      <c r="J48" s="76">
        <v>254.54</v>
      </c>
      <c r="K48" s="76" t="s">
        <v>99</v>
      </c>
      <c r="L48" s="77" t="s">
        <v>166</v>
      </c>
      <c r="M48" s="78" t="s">
        <v>143</v>
      </c>
    </row>
    <row r="49" spans="1:13" x14ac:dyDescent="0.25">
      <c r="A49" s="75" t="s">
        <v>57</v>
      </c>
      <c r="B49" s="76" t="s">
        <v>151</v>
      </c>
      <c r="C49" s="76" t="s">
        <v>144</v>
      </c>
      <c r="D49" s="76" t="s">
        <v>141</v>
      </c>
      <c r="E49" s="76" t="s">
        <v>142</v>
      </c>
      <c r="F49" s="76" t="s">
        <v>140</v>
      </c>
      <c r="G49" s="76">
        <v>43.04</v>
      </c>
      <c r="H49" s="76">
        <v>5.2</v>
      </c>
      <c r="I49" s="76"/>
      <c r="J49" s="76">
        <v>223.81</v>
      </c>
      <c r="K49" s="76" t="s">
        <v>99</v>
      </c>
      <c r="L49" s="77" t="s">
        <v>166</v>
      </c>
      <c r="M49" s="78" t="s">
        <v>143</v>
      </c>
    </row>
    <row r="50" spans="1:13" x14ac:dyDescent="0.25">
      <c r="A50" s="75" t="s">
        <v>57</v>
      </c>
      <c r="B50" s="76" t="s">
        <v>151</v>
      </c>
      <c r="C50" s="76" t="s">
        <v>144</v>
      </c>
      <c r="D50" s="76" t="s">
        <v>141</v>
      </c>
      <c r="E50" s="76" t="s">
        <v>142</v>
      </c>
      <c r="F50" s="76" t="s">
        <v>140</v>
      </c>
      <c r="G50" s="76">
        <v>43.22</v>
      </c>
      <c r="H50" s="76">
        <v>5.2</v>
      </c>
      <c r="I50" s="76"/>
      <c r="J50" s="76">
        <v>224.74</v>
      </c>
      <c r="K50" s="76" t="s">
        <v>99</v>
      </c>
      <c r="L50" s="77" t="s">
        <v>166</v>
      </c>
      <c r="M50" s="78" t="s">
        <v>143</v>
      </c>
    </row>
    <row r="51" spans="1:13" x14ac:dyDescent="0.25">
      <c r="A51" s="75" t="s">
        <v>57</v>
      </c>
      <c r="B51" s="76" t="s">
        <v>151</v>
      </c>
      <c r="C51" s="76" t="s">
        <v>144</v>
      </c>
      <c r="D51" s="76" t="s">
        <v>141</v>
      </c>
      <c r="E51" s="76" t="s">
        <v>142</v>
      </c>
      <c r="F51" s="76" t="s">
        <v>140</v>
      </c>
      <c r="G51" s="76">
        <v>42.07</v>
      </c>
      <c r="H51" s="76">
        <v>5.2</v>
      </c>
      <c r="I51" s="76"/>
      <c r="J51" s="76">
        <v>218.76</v>
      </c>
      <c r="K51" s="76" t="s">
        <v>99</v>
      </c>
      <c r="L51" s="77" t="s">
        <v>167</v>
      </c>
      <c r="M51" s="78" t="s">
        <v>143</v>
      </c>
    </row>
    <row r="52" spans="1:13" x14ac:dyDescent="0.25">
      <c r="A52" s="75" t="s">
        <v>57</v>
      </c>
      <c r="B52" s="76" t="s">
        <v>151</v>
      </c>
      <c r="C52" s="76" t="s">
        <v>144</v>
      </c>
      <c r="D52" s="76" t="s">
        <v>141</v>
      </c>
      <c r="E52" s="76" t="s">
        <v>142</v>
      </c>
      <c r="F52" s="76" t="s">
        <v>140</v>
      </c>
      <c r="G52" s="76">
        <v>38.6</v>
      </c>
      <c r="H52" s="76">
        <v>5.2</v>
      </c>
      <c r="I52" s="76"/>
      <c r="J52" s="76">
        <v>200.72</v>
      </c>
      <c r="K52" s="76" t="s">
        <v>99</v>
      </c>
      <c r="L52" s="77" t="s">
        <v>168</v>
      </c>
      <c r="M52" s="78" t="s">
        <v>143</v>
      </c>
    </row>
    <row r="53" spans="1:13" x14ac:dyDescent="0.25">
      <c r="A53" s="75" t="s">
        <v>57</v>
      </c>
      <c r="B53" s="76" t="s">
        <v>151</v>
      </c>
      <c r="C53" s="76" t="s">
        <v>144</v>
      </c>
      <c r="D53" s="76" t="s">
        <v>141</v>
      </c>
      <c r="E53" s="76" t="s">
        <v>142</v>
      </c>
      <c r="F53" s="76" t="s">
        <v>140</v>
      </c>
      <c r="G53" s="76">
        <v>35.89</v>
      </c>
      <c r="H53" s="76">
        <v>5.2</v>
      </c>
      <c r="I53" s="76"/>
      <c r="J53" s="76">
        <v>186.63</v>
      </c>
      <c r="K53" s="76" t="s">
        <v>99</v>
      </c>
      <c r="L53" s="77" t="s">
        <v>169</v>
      </c>
      <c r="M53" s="78" t="s">
        <v>143</v>
      </c>
    </row>
    <row r="54" spans="1:13" x14ac:dyDescent="0.25">
      <c r="A54" s="75" t="s">
        <v>57</v>
      </c>
      <c r="B54" s="76" t="s">
        <v>151</v>
      </c>
      <c r="C54" s="76" t="s">
        <v>144</v>
      </c>
      <c r="D54" s="76" t="s">
        <v>141</v>
      </c>
      <c r="E54" s="76" t="s">
        <v>142</v>
      </c>
      <c r="F54" s="76" t="s">
        <v>140</v>
      </c>
      <c r="G54" s="76">
        <v>43.6</v>
      </c>
      <c r="H54" s="76">
        <v>5.2</v>
      </c>
      <c r="I54" s="76"/>
      <c r="J54" s="76">
        <v>226.72</v>
      </c>
      <c r="K54" s="76" t="s">
        <v>99</v>
      </c>
      <c r="L54" s="77" t="s">
        <v>169</v>
      </c>
      <c r="M54" s="78" t="s">
        <v>143</v>
      </c>
    </row>
    <row r="55" spans="1:13" x14ac:dyDescent="0.25">
      <c r="A55" s="75" t="s">
        <v>57</v>
      </c>
      <c r="B55" s="76" t="s">
        <v>151</v>
      </c>
      <c r="C55" s="76" t="s">
        <v>144</v>
      </c>
      <c r="D55" s="76" t="s">
        <v>141</v>
      </c>
      <c r="E55" s="76" t="s">
        <v>142</v>
      </c>
      <c r="F55" s="76" t="s">
        <v>140</v>
      </c>
      <c r="G55" s="76">
        <v>61.33</v>
      </c>
      <c r="H55" s="76">
        <v>5.5</v>
      </c>
      <c r="I55" s="76"/>
      <c r="J55" s="76">
        <v>337.31</v>
      </c>
      <c r="K55" s="76" t="s">
        <v>99</v>
      </c>
      <c r="L55" s="77" t="s">
        <v>121</v>
      </c>
      <c r="M55" s="78" t="s">
        <v>143</v>
      </c>
    </row>
    <row r="56" spans="1:13" x14ac:dyDescent="0.25">
      <c r="A56" s="75" t="s">
        <v>57</v>
      </c>
      <c r="B56" s="76" t="s">
        <v>151</v>
      </c>
      <c r="C56" s="76" t="s">
        <v>144</v>
      </c>
      <c r="D56" s="76" t="s">
        <v>141</v>
      </c>
      <c r="E56" s="76" t="s">
        <v>142</v>
      </c>
      <c r="F56" s="76" t="s">
        <v>140</v>
      </c>
      <c r="G56" s="76">
        <v>84.71</v>
      </c>
      <c r="H56" s="76">
        <v>5.5</v>
      </c>
      <c r="I56" s="76"/>
      <c r="J56" s="76">
        <v>465.9</v>
      </c>
      <c r="K56" s="76" t="s">
        <v>110</v>
      </c>
      <c r="L56" s="77" t="s">
        <v>114</v>
      </c>
      <c r="M56" s="78" t="s">
        <v>143</v>
      </c>
    </row>
    <row r="57" spans="1:13" x14ac:dyDescent="0.25">
      <c r="A57" s="75" t="s">
        <v>57</v>
      </c>
      <c r="B57" s="76" t="s">
        <v>151</v>
      </c>
      <c r="C57" s="76" t="s">
        <v>144</v>
      </c>
      <c r="D57" s="76" t="s">
        <v>141</v>
      </c>
      <c r="E57" s="76" t="s">
        <v>170</v>
      </c>
      <c r="F57" s="76" t="s">
        <v>140</v>
      </c>
      <c r="G57" s="76">
        <v>79.569999999999993</v>
      </c>
      <c r="H57" s="76">
        <v>5.5</v>
      </c>
      <c r="I57" s="76"/>
      <c r="J57" s="76">
        <v>437.63</v>
      </c>
      <c r="K57" s="76" t="s">
        <v>110</v>
      </c>
      <c r="L57" s="77" t="s">
        <v>114</v>
      </c>
      <c r="M57" s="78" t="s">
        <v>143</v>
      </c>
    </row>
    <row r="58" spans="1:13" x14ac:dyDescent="0.25">
      <c r="A58" s="75" t="s">
        <v>57</v>
      </c>
      <c r="B58" s="76" t="s">
        <v>151</v>
      </c>
      <c r="C58" s="76" t="s">
        <v>144</v>
      </c>
      <c r="D58" s="76" t="s">
        <v>141</v>
      </c>
      <c r="E58" s="76" t="s">
        <v>170</v>
      </c>
      <c r="F58" s="76" t="s">
        <v>140</v>
      </c>
      <c r="G58" s="76">
        <v>74.510000000000005</v>
      </c>
      <c r="H58" s="76">
        <v>5.5</v>
      </c>
      <c r="I58" s="76"/>
      <c r="J58" s="76">
        <v>409.81</v>
      </c>
      <c r="K58" s="76" t="s">
        <v>110</v>
      </c>
      <c r="L58" s="77" t="s">
        <v>114</v>
      </c>
      <c r="M58" s="78" t="s">
        <v>143</v>
      </c>
    </row>
    <row r="59" spans="1:13" x14ac:dyDescent="0.25">
      <c r="A59" s="75" t="s">
        <v>57</v>
      </c>
      <c r="B59" s="76" t="s">
        <v>151</v>
      </c>
      <c r="C59" s="76" t="s">
        <v>144</v>
      </c>
      <c r="D59" s="76" t="s">
        <v>141</v>
      </c>
      <c r="E59" s="76" t="s">
        <v>170</v>
      </c>
      <c r="F59" s="76" t="s">
        <v>140</v>
      </c>
      <c r="G59" s="76">
        <v>71.03</v>
      </c>
      <c r="H59" s="76">
        <v>5.5</v>
      </c>
      <c r="I59" s="76"/>
      <c r="J59" s="76">
        <v>390.67</v>
      </c>
      <c r="K59" s="76" t="s">
        <v>110</v>
      </c>
      <c r="L59" s="77" t="s">
        <v>114</v>
      </c>
      <c r="M59" s="78" t="s">
        <v>143</v>
      </c>
    </row>
    <row r="60" spans="1:13" x14ac:dyDescent="0.25">
      <c r="A60" s="75" t="s">
        <v>57</v>
      </c>
      <c r="B60" s="76" t="s">
        <v>151</v>
      </c>
      <c r="C60" s="76" t="s">
        <v>144</v>
      </c>
      <c r="D60" s="76" t="s">
        <v>141</v>
      </c>
      <c r="E60" s="76" t="s">
        <v>170</v>
      </c>
      <c r="F60" s="76" t="s">
        <v>140</v>
      </c>
      <c r="G60" s="76">
        <v>79.739999999999995</v>
      </c>
      <c r="H60" s="76">
        <v>5.5</v>
      </c>
      <c r="I60" s="76"/>
      <c r="J60" s="76">
        <v>438.57</v>
      </c>
      <c r="K60" s="76" t="s">
        <v>110</v>
      </c>
      <c r="L60" s="77" t="s">
        <v>114</v>
      </c>
      <c r="M60" s="78" t="s">
        <v>143</v>
      </c>
    </row>
    <row r="61" spans="1:13" x14ac:dyDescent="0.25">
      <c r="A61" s="75" t="s">
        <v>57</v>
      </c>
      <c r="B61" s="76" t="s">
        <v>151</v>
      </c>
      <c r="C61" s="76" t="s">
        <v>144</v>
      </c>
      <c r="D61" s="76" t="s">
        <v>141</v>
      </c>
      <c r="E61" s="76" t="s">
        <v>170</v>
      </c>
      <c r="F61" s="76" t="s">
        <v>140</v>
      </c>
      <c r="G61" s="76">
        <v>74.790000000000006</v>
      </c>
      <c r="H61" s="76">
        <v>5.5</v>
      </c>
      <c r="I61" s="76"/>
      <c r="J61" s="76">
        <v>411.35</v>
      </c>
      <c r="K61" s="76" t="s">
        <v>110</v>
      </c>
      <c r="L61" s="77" t="s">
        <v>114</v>
      </c>
      <c r="M61" s="78" t="s">
        <v>143</v>
      </c>
    </row>
    <row r="62" spans="1:13" x14ac:dyDescent="0.25">
      <c r="A62" s="75" t="s">
        <v>57</v>
      </c>
      <c r="B62" s="76" t="s">
        <v>151</v>
      </c>
      <c r="C62" s="76" t="s">
        <v>144</v>
      </c>
      <c r="D62" s="76" t="s">
        <v>141</v>
      </c>
      <c r="E62" s="76" t="s">
        <v>170</v>
      </c>
      <c r="F62" s="76" t="s">
        <v>140</v>
      </c>
      <c r="G62" s="76">
        <v>83.06</v>
      </c>
      <c r="H62" s="76">
        <v>5.5</v>
      </c>
      <c r="I62" s="76"/>
      <c r="J62" s="76">
        <v>456.83</v>
      </c>
      <c r="K62" s="76" t="s">
        <v>110</v>
      </c>
      <c r="L62" s="77" t="s">
        <v>114</v>
      </c>
      <c r="M62" s="78" t="s">
        <v>143</v>
      </c>
    </row>
    <row r="63" spans="1:13" x14ac:dyDescent="0.25">
      <c r="A63" s="75" t="s">
        <v>57</v>
      </c>
      <c r="B63" s="76" t="s">
        <v>151</v>
      </c>
      <c r="C63" s="76" t="s">
        <v>144</v>
      </c>
      <c r="D63" s="76" t="s">
        <v>141</v>
      </c>
      <c r="E63" s="76" t="s">
        <v>170</v>
      </c>
      <c r="F63" s="76" t="s">
        <v>140</v>
      </c>
      <c r="G63" s="76">
        <v>83.01</v>
      </c>
      <c r="H63" s="76">
        <v>5.5</v>
      </c>
      <c r="I63" s="76"/>
      <c r="J63" s="76">
        <v>456.56</v>
      </c>
      <c r="K63" s="76" t="s">
        <v>110</v>
      </c>
      <c r="L63" s="77" t="s">
        <v>114</v>
      </c>
      <c r="M63" s="78" t="s">
        <v>143</v>
      </c>
    </row>
    <row r="64" spans="1:13" x14ac:dyDescent="0.25">
      <c r="A64" s="75" t="s">
        <v>57</v>
      </c>
      <c r="B64" s="76" t="s">
        <v>151</v>
      </c>
      <c r="C64" s="76" t="s">
        <v>144</v>
      </c>
      <c r="D64" s="76" t="s">
        <v>141</v>
      </c>
      <c r="E64" s="76" t="s">
        <v>170</v>
      </c>
      <c r="F64" s="76" t="s">
        <v>140</v>
      </c>
      <c r="G64" s="76">
        <v>88.16</v>
      </c>
      <c r="H64" s="76">
        <v>5.5</v>
      </c>
      <c r="I64" s="76"/>
      <c r="J64" s="76">
        <v>484.88</v>
      </c>
      <c r="K64" s="76" t="s">
        <v>110</v>
      </c>
      <c r="L64" s="77" t="s">
        <v>114</v>
      </c>
      <c r="M64" s="78" t="s">
        <v>143</v>
      </c>
    </row>
    <row r="65" spans="1:13" x14ac:dyDescent="0.25">
      <c r="A65" s="75" t="s">
        <v>57</v>
      </c>
      <c r="B65" s="76" t="s">
        <v>151</v>
      </c>
      <c r="C65" s="76" t="s">
        <v>144</v>
      </c>
      <c r="D65" s="76" t="s">
        <v>141</v>
      </c>
      <c r="E65" s="76" t="s">
        <v>170</v>
      </c>
      <c r="F65" s="76" t="s">
        <v>140</v>
      </c>
      <c r="G65" s="76">
        <v>90.34</v>
      </c>
      <c r="H65" s="76">
        <v>5.5</v>
      </c>
      <c r="I65" s="76"/>
      <c r="J65" s="76">
        <v>496.87</v>
      </c>
      <c r="K65" s="76" t="s">
        <v>110</v>
      </c>
      <c r="L65" s="77" t="s">
        <v>114</v>
      </c>
      <c r="M65" s="78" t="s">
        <v>143</v>
      </c>
    </row>
    <row r="66" spans="1:13" x14ac:dyDescent="0.25">
      <c r="A66" s="75" t="s">
        <v>57</v>
      </c>
      <c r="B66" s="76" t="s">
        <v>151</v>
      </c>
      <c r="C66" s="76" t="s">
        <v>144</v>
      </c>
      <c r="D66" s="76" t="s">
        <v>141</v>
      </c>
      <c r="E66" s="76" t="s">
        <v>170</v>
      </c>
      <c r="F66" s="76" t="s">
        <v>140</v>
      </c>
      <c r="G66" s="76">
        <v>110.88</v>
      </c>
      <c r="H66" s="76">
        <v>5.5</v>
      </c>
      <c r="I66" s="76"/>
      <c r="J66" s="76">
        <v>609.84</v>
      </c>
      <c r="K66" s="76" t="s">
        <v>110</v>
      </c>
      <c r="L66" s="77" t="s">
        <v>114</v>
      </c>
      <c r="M66" s="78" t="s">
        <v>143</v>
      </c>
    </row>
    <row r="67" spans="1:13" x14ac:dyDescent="0.25">
      <c r="A67" s="75" t="s">
        <v>57</v>
      </c>
      <c r="B67" s="76" t="s">
        <v>151</v>
      </c>
      <c r="C67" s="76" t="s">
        <v>144</v>
      </c>
      <c r="D67" s="76" t="s">
        <v>141</v>
      </c>
      <c r="E67" s="76" t="s">
        <v>170</v>
      </c>
      <c r="F67" s="76" t="s">
        <v>140</v>
      </c>
      <c r="G67" s="76">
        <v>93.33</v>
      </c>
      <c r="H67" s="76">
        <v>5.5</v>
      </c>
      <c r="I67" s="76"/>
      <c r="J67" s="76">
        <v>513.30999999999995</v>
      </c>
      <c r="K67" s="76" t="s">
        <v>110</v>
      </c>
      <c r="L67" s="77" t="s">
        <v>114</v>
      </c>
      <c r="M67" s="78" t="s">
        <v>143</v>
      </c>
    </row>
    <row r="68" spans="1:13" x14ac:dyDescent="0.25">
      <c r="A68" s="75" t="s">
        <v>57</v>
      </c>
      <c r="B68" s="76" t="s">
        <v>151</v>
      </c>
      <c r="C68" s="76" t="s">
        <v>144</v>
      </c>
      <c r="D68" s="76" t="s">
        <v>141</v>
      </c>
      <c r="E68" s="76" t="s">
        <v>170</v>
      </c>
      <c r="F68" s="76" t="s">
        <v>140</v>
      </c>
      <c r="G68" s="76">
        <v>88.59</v>
      </c>
      <c r="H68" s="76">
        <v>5.5</v>
      </c>
      <c r="I68" s="76"/>
      <c r="J68" s="76">
        <v>487.25</v>
      </c>
      <c r="K68" s="76" t="s">
        <v>110</v>
      </c>
      <c r="L68" s="77" t="s">
        <v>114</v>
      </c>
      <c r="M68" s="78" t="s">
        <v>143</v>
      </c>
    </row>
    <row r="69" spans="1:13" x14ac:dyDescent="0.25">
      <c r="A69" s="75" t="s">
        <v>57</v>
      </c>
      <c r="B69" s="76" t="s">
        <v>151</v>
      </c>
      <c r="C69" s="76" t="s">
        <v>144</v>
      </c>
      <c r="D69" s="76" t="s">
        <v>141</v>
      </c>
      <c r="E69" s="76" t="s">
        <v>170</v>
      </c>
      <c r="F69" s="76" t="s">
        <v>140</v>
      </c>
      <c r="G69" s="76">
        <v>118.84</v>
      </c>
      <c r="H69" s="76">
        <v>5.5</v>
      </c>
      <c r="I69" s="76"/>
      <c r="J69" s="76">
        <v>653.62</v>
      </c>
      <c r="K69" s="76" t="s">
        <v>110</v>
      </c>
      <c r="L69" s="77" t="s">
        <v>114</v>
      </c>
      <c r="M69" s="78" t="s">
        <v>143</v>
      </c>
    </row>
    <row r="70" spans="1:13" x14ac:dyDescent="0.25">
      <c r="A70" s="75" t="s">
        <v>57</v>
      </c>
      <c r="B70" s="76" t="s">
        <v>151</v>
      </c>
      <c r="C70" s="76" t="s">
        <v>144</v>
      </c>
      <c r="D70" s="76" t="s">
        <v>141</v>
      </c>
      <c r="E70" s="76" t="s">
        <v>170</v>
      </c>
      <c r="F70" s="76" t="s">
        <v>140</v>
      </c>
      <c r="G70" s="76">
        <v>108.01</v>
      </c>
      <c r="H70" s="76">
        <v>5.5</v>
      </c>
      <c r="I70" s="76"/>
      <c r="J70" s="76">
        <v>594.05999999999995</v>
      </c>
      <c r="K70" s="76" t="s">
        <v>110</v>
      </c>
      <c r="L70" s="77" t="s">
        <v>114</v>
      </c>
      <c r="M70" s="78" t="s">
        <v>143</v>
      </c>
    </row>
    <row r="71" spans="1:13" x14ac:dyDescent="0.25">
      <c r="A71" s="75" t="s">
        <v>57</v>
      </c>
      <c r="B71" s="76" t="s">
        <v>151</v>
      </c>
      <c r="C71" s="76" t="s">
        <v>144</v>
      </c>
      <c r="D71" s="76" t="s">
        <v>141</v>
      </c>
      <c r="E71" s="76" t="s">
        <v>170</v>
      </c>
      <c r="F71" s="76" t="s">
        <v>140</v>
      </c>
      <c r="G71" s="76">
        <v>148.94999999999999</v>
      </c>
      <c r="H71" s="76">
        <v>5.5</v>
      </c>
      <c r="I71" s="76"/>
      <c r="J71" s="76">
        <v>819.22</v>
      </c>
      <c r="K71" s="76" t="s">
        <v>110</v>
      </c>
      <c r="L71" s="77" t="s">
        <v>114</v>
      </c>
      <c r="M71" s="78" t="s">
        <v>143</v>
      </c>
    </row>
    <row r="72" spans="1:13" x14ac:dyDescent="0.25">
      <c r="A72" s="75" t="s">
        <v>57</v>
      </c>
      <c r="B72" s="76" t="s">
        <v>151</v>
      </c>
      <c r="C72" s="76" t="s">
        <v>144</v>
      </c>
      <c r="D72" s="76" t="s">
        <v>141</v>
      </c>
      <c r="E72" s="76" t="s">
        <v>170</v>
      </c>
      <c r="F72" s="76" t="s">
        <v>140</v>
      </c>
      <c r="G72" s="76">
        <v>112.57</v>
      </c>
      <c r="H72" s="76">
        <v>5.5</v>
      </c>
      <c r="I72" s="76"/>
      <c r="J72" s="76">
        <v>619.13</v>
      </c>
      <c r="K72" s="76" t="s">
        <v>110</v>
      </c>
      <c r="L72" s="77" t="s">
        <v>114</v>
      </c>
      <c r="M72" s="78" t="s">
        <v>143</v>
      </c>
    </row>
    <row r="73" spans="1:13" x14ac:dyDescent="0.25">
      <c r="A73" s="75" t="s">
        <v>57</v>
      </c>
      <c r="B73" s="76" t="s">
        <v>151</v>
      </c>
      <c r="C73" s="76" t="s">
        <v>144</v>
      </c>
      <c r="D73" s="76" t="s">
        <v>141</v>
      </c>
      <c r="E73" s="76" t="s">
        <v>170</v>
      </c>
      <c r="F73" s="76" t="s">
        <v>140</v>
      </c>
      <c r="G73" s="76">
        <v>54.13</v>
      </c>
      <c r="H73" s="76">
        <v>5.5</v>
      </c>
      <c r="I73" s="76"/>
      <c r="J73" s="76">
        <v>297.72000000000003</v>
      </c>
      <c r="K73" s="76" t="s">
        <v>110</v>
      </c>
      <c r="L73" s="77" t="s">
        <v>114</v>
      </c>
      <c r="M73" s="78" t="s">
        <v>143</v>
      </c>
    </row>
    <row r="74" spans="1:13" x14ac:dyDescent="0.25">
      <c r="A74" s="75" t="s">
        <v>57</v>
      </c>
      <c r="B74" s="76" t="s">
        <v>151</v>
      </c>
      <c r="C74" s="76" t="s">
        <v>144</v>
      </c>
      <c r="D74" s="76" t="s">
        <v>141</v>
      </c>
      <c r="E74" s="76" t="s">
        <v>170</v>
      </c>
      <c r="F74" s="76" t="s">
        <v>140</v>
      </c>
      <c r="G74" s="76">
        <v>90.97</v>
      </c>
      <c r="H74" s="76">
        <v>5.5</v>
      </c>
      <c r="I74" s="76"/>
      <c r="J74" s="76">
        <v>500.33</v>
      </c>
      <c r="K74" s="76" t="s">
        <v>110</v>
      </c>
      <c r="L74" s="77" t="s">
        <v>114</v>
      </c>
      <c r="M74" s="78" t="s">
        <v>143</v>
      </c>
    </row>
    <row r="75" spans="1:13" x14ac:dyDescent="0.25">
      <c r="A75" s="75" t="s">
        <v>57</v>
      </c>
      <c r="B75" s="76" t="s">
        <v>151</v>
      </c>
      <c r="C75" s="76" t="s">
        <v>144</v>
      </c>
      <c r="D75" s="76" t="s">
        <v>141</v>
      </c>
      <c r="E75" s="76" t="s">
        <v>170</v>
      </c>
      <c r="F75" s="76" t="s">
        <v>140</v>
      </c>
      <c r="G75" s="76">
        <v>120.84</v>
      </c>
      <c r="H75" s="76">
        <v>5.5</v>
      </c>
      <c r="I75" s="76"/>
      <c r="J75" s="76">
        <v>664.62</v>
      </c>
      <c r="K75" s="76" t="s">
        <v>110</v>
      </c>
      <c r="L75" s="77" t="s">
        <v>114</v>
      </c>
      <c r="M75" s="78" t="s">
        <v>143</v>
      </c>
    </row>
    <row r="76" spans="1:13" x14ac:dyDescent="0.25">
      <c r="A76" s="75" t="s">
        <v>57</v>
      </c>
      <c r="B76" s="76" t="s">
        <v>151</v>
      </c>
      <c r="C76" s="76" t="s">
        <v>144</v>
      </c>
      <c r="D76" s="76" t="s">
        <v>141</v>
      </c>
      <c r="E76" s="76" t="s">
        <v>170</v>
      </c>
      <c r="F76" s="76" t="s">
        <v>140</v>
      </c>
      <c r="G76" s="76">
        <v>93.77</v>
      </c>
      <c r="H76" s="76">
        <v>5.5</v>
      </c>
      <c r="I76" s="76"/>
      <c r="J76" s="76">
        <v>515.73</v>
      </c>
      <c r="K76" s="76" t="s">
        <v>110</v>
      </c>
      <c r="L76" s="77" t="s">
        <v>114</v>
      </c>
      <c r="M76" s="78" t="s">
        <v>143</v>
      </c>
    </row>
    <row r="77" spans="1:13" x14ac:dyDescent="0.25">
      <c r="A77" s="75" t="s">
        <v>57</v>
      </c>
      <c r="B77" s="76" t="s">
        <v>151</v>
      </c>
      <c r="C77" s="76" t="s">
        <v>144</v>
      </c>
      <c r="D77" s="76" t="s">
        <v>147</v>
      </c>
      <c r="E77" s="76" t="s">
        <v>148</v>
      </c>
      <c r="F77" s="76" t="s">
        <v>147</v>
      </c>
      <c r="G77" s="76">
        <v>2142.42</v>
      </c>
      <c r="H77" s="76">
        <v>6</v>
      </c>
      <c r="I77" s="76"/>
      <c r="J77" s="76">
        <v>12854.52</v>
      </c>
      <c r="K77" s="76" t="s">
        <v>120</v>
      </c>
      <c r="L77" s="77" t="s">
        <v>171</v>
      </c>
      <c r="M77" s="78" t="s">
        <v>143</v>
      </c>
    </row>
    <row r="78" spans="1:13" x14ac:dyDescent="0.25">
      <c r="A78" s="75" t="s">
        <v>57</v>
      </c>
      <c r="B78" s="76" t="s">
        <v>151</v>
      </c>
      <c r="C78" s="76" t="s">
        <v>144</v>
      </c>
      <c r="D78" s="76" t="s">
        <v>147</v>
      </c>
      <c r="E78" s="76" t="s">
        <v>148</v>
      </c>
      <c r="F78" s="76" t="s">
        <v>147</v>
      </c>
      <c r="G78" s="76">
        <v>634.03</v>
      </c>
      <c r="H78" s="76">
        <v>6</v>
      </c>
      <c r="I78" s="76"/>
      <c r="J78" s="76">
        <v>3804.18</v>
      </c>
      <c r="K78" s="76" t="s">
        <v>99</v>
      </c>
      <c r="L78" s="77" t="s">
        <v>172</v>
      </c>
      <c r="M78" s="78" t="s">
        <v>143</v>
      </c>
    </row>
    <row r="79" spans="1:13" x14ac:dyDescent="0.25">
      <c r="A79" s="75" t="s">
        <v>57</v>
      </c>
      <c r="B79" s="76" t="s">
        <v>151</v>
      </c>
      <c r="C79" s="76" t="s">
        <v>144</v>
      </c>
      <c r="D79" s="76" t="s">
        <v>147</v>
      </c>
      <c r="E79" s="76" t="s">
        <v>148</v>
      </c>
      <c r="F79" s="76" t="s">
        <v>147</v>
      </c>
      <c r="G79" s="76">
        <v>968.27</v>
      </c>
      <c r="H79" s="76">
        <v>5.2</v>
      </c>
      <c r="I79" s="76"/>
      <c r="J79" s="76">
        <v>5035</v>
      </c>
      <c r="K79" s="76" t="s">
        <v>99</v>
      </c>
      <c r="L79" s="77" t="s">
        <v>173</v>
      </c>
      <c r="M79" s="78" t="s">
        <v>143</v>
      </c>
    </row>
    <row r="80" spans="1:13" x14ac:dyDescent="0.25">
      <c r="A80" s="75" t="s">
        <v>57</v>
      </c>
      <c r="B80" s="76" t="s">
        <v>151</v>
      </c>
      <c r="C80" s="76" t="s">
        <v>144</v>
      </c>
      <c r="D80" s="76" t="s">
        <v>141</v>
      </c>
      <c r="E80" s="76" t="s">
        <v>142</v>
      </c>
      <c r="F80" s="76" t="s">
        <v>140</v>
      </c>
      <c r="G80" s="76">
        <v>21.13</v>
      </c>
      <c r="H80" s="76">
        <v>5.5</v>
      </c>
      <c r="I80" s="76"/>
      <c r="J80" s="76">
        <v>116.21</v>
      </c>
      <c r="K80" s="76" t="s">
        <v>99</v>
      </c>
      <c r="L80" s="77" t="s">
        <v>174</v>
      </c>
      <c r="M80" s="78" t="s">
        <v>143</v>
      </c>
    </row>
    <row r="81" spans="1:13" x14ac:dyDescent="0.25">
      <c r="A81" s="75" t="s">
        <v>57</v>
      </c>
      <c r="B81" s="76" t="s">
        <v>151</v>
      </c>
      <c r="C81" s="76" t="s">
        <v>144</v>
      </c>
      <c r="D81" s="76" t="s">
        <v>141</v>
      </c>
      <c r="E81" s="76" t="s">
        <v>142</v>
      </c>
      <c r="F81" s="76" t="s">
        <v>145</v>
      </c>
      <c r="G81" s="76">
        <v>19.170000000000002</v>
      </c>
      <c r="H81" s="76">
        <v>5.2</v>
      </c>
      <c r="I81" s="76"/>
      <c r="J81" s="76">
        <v>99.68</v>
      </c>
      <c r="K81" s="76" t="s">
        <v>99</v>
      </c>
      <c r="L81" s="77" t="s">
        <v>106</v>
      </c>
      <c r="M81" s="78" t="s">
        <v>143</v>
      </c>
    </row>
    <row r="82" spans="1:13" x14ac:dyDescent="0.25">
      <c r="A82" s="75" t="s">
        <v>58</v>
      </c>
      <c r="B82" s="76" t="s">
        <v>151</v>
      </c>
      <c r="C82" s="76" t="s">
        <v>144</v>
      </c>
      <c r="D82" s="76" t="s">
        <v>147</v>
      </c>
      <c r="E82" s="76" t="s">
        <v>148</v>
      </c>
      <c r="F82" s="76" t="s">
        <v>147</v>
      </c>
      <c r="G82" s="76">
        <v>3215.66</v>
      </c>
      <c r="H82" s="76">
        <v>3</v>
      </c>
      <c r="I82" s="76"/>
      <c r="J82" s="76">
        <v>9646.98</v>
      </c>
      <c r="K82" s="76" t="s">
        <v>99</v>
      </c>
      <c r="L82" s="77" t="s">
        <v>175</v>
      </c>
      <c r="M82" s="78" t="s">
        <v>143</v>
      </c>
    </row>
    <row r="83" spans="1:13" x14ac:dyDescent="0.25">
      <c r="A83" s="75" t="s">
        <v>59</v>
      </c>
      <c r="B83" s="76" t="s">
        <v>151</v>
      </c>
      <c r="C83" s="76" t="s">
        <v>144</v>
      </c>
      <c r="D83" s="76" t="s">
        <v>141</v>
      </c>
      <c r="E83" s="76" t="s">
        <v>170</v>
      </c>
      <c r="F83" s="76" t="s">
        <v>140</v>
      </c>
      <c r="G83" s="76">
        <v>65.239999999999995</v>
      </c>
      <c r="H83" s="76">
        <v>3</v>
      </c>
      <c r="I83" s="76"/>
      <c r="J83" s="76">
        <v>195.72</v>
      </c>
      <c r="K83" s="76" t="s">
        <v>120</v>
      </c>
      <c r="L83" s="77" t="s">
        <v>176</v>
      </c>
      <c r="M83" s="78" t="s">
        <v>143</v>
      </c>
    </row>
    <row r="84" spans="1:13" x14ac:dyDescent="0.25">
      <c r="A84" s="75" t="s">
        <v>59</v>
      </c>
      <c r="B84" s="76" t="s">
        <v>151</v>
      </c>
      <c r="C84" s="76" t="s">
        <v>144</v>
      </c>
      <c r="D84" s="76" t="s">
        <v>141</v>
      </c>
      <c r="E84" s="76" t="s">
        <v>170</v>
      </c>
      <c r="F84" s="76" t="s">
        <v>140</v>
      </c>
      <c r="G84" s="76">
        <v>54.97</v>
      </c>
      <c r="H84" s="76">
        <v>3</v>
      </c>
      <c r="I84" s="76"/>
      <c r="J84" s="76">
        <v>164.91</v>
      </c>
      <c r="K84" s="76" t="s">
        <v>120</v>
      </c>
      <c r="L84" s="77" t="s">
        <v>176</v>
      </c>
      <c r="M84" s="78" t="s">
        <v>143</v>
      </c>
    </row>
    <row r="85" spans="1:13" x14ac:dyDescent="0.25">
      <c r="A85" s="75" t="s">
        <v>59</v>
      </c>
      <c r="B85" s="76" t="s">
        <v>151</v>
      </c>
      <c r="C85" s="76" t="s">
        <v>144</v>
      </c>
      <c r="D85" s="76" t="s">
        <v>147</v>
      </c>
      <c r="E85" s="76" t="s">
        <v>148</v>
      </c>
      <c r="F85" s="76" t="s">
        <v>147</v>
      </c>
      <c r="G85" s="76">
        <v>331.13</v>
      </c>
      <c r="H85" s="76">
        <v>3</v>
      </c>
      <c r="I85" s="76"/>
      <c r="J85" s="76">
        <v>993.39</v>
      </c>
      <c r="K85" s="76" t="s">
        <v>110</v>
      </c>
      <c r="L85" s="77" t="s">
        <v>177</v>
      </c>
      <c r="M85" s="78" t="s">
        <v>143</v>
      </c>
    </row>
    <row r="86" spans="1:13" x14ac:dyDescent="0.25">
      <c r="A86" s="75" t="s">
        <v>60</v>
      </c>
      <c r="B86" s="76" t="s">
        <v>151</v>
      </c>
      <c r="C86" s="76" t="s">
        <v>144</v>
      </c>
      <c r="D86" s="76" t="s">
        <v>141</v>
      </c>
      <c r="E86" s="76" t="s">
        <v>142</v>
      </c>
      <c r="F86" s="76" t="s">
        <v>140</v>
      </c>
      <c r="G86" s="76">
        <v>22.63</v>
      </c>
      <c r="H86" s="76">
        <v>3.4</v>
      </c>
      <c r="I86" s="76"/>
      <c r="J86" s="76">
        <v>76.94</v>
      </c>
      <c r="K86" s="76" t="s">
        <v>99</v>
      </c>
      <c r="L86" s="77" t="s">
        <v>165</v>
      </c>
      <c r="M86" s="78" t="s">
        <v>143</v>
      </c>
    </row>
    <row r="87" spans="1:13" x14ac:dyDescent="0.25">
      <c r="A87" s="75" t="s">
        <v>60</v>
      </c>
      <c r="B87" s="76" t="s">
        <v>151</v>
      </c>
      <c r="C87" s="76" t="s">
        <v>144</v>
      </c>
      <c r="D87" s="76" t="s">
        <v>141</v>
      </c>
      <c r="E87" s="76" t="s">
        <v>142</v>
      </c>
      <c r="F87" s="76" t="s">
        <v>145</v>
      </c>
      <c r="G87" s="76">
        <v>18.48</v>
      </c>
      <c r="H87" s="76">
        <v>3.4</v>
      </c>
      <c r="I87" s="76"/>
      <c r="J87" s="76">
        <v>62.83</v>
      </c>
      <c r="K87" s="76" t="s">
        <v>99</v>
      </c>
      <c r="L87" s="77" t="s">
        <v>104</v>
      </c>
      <c r="M87" s="78" t="s">
        <v>143</v>
      </c>
    </row>
    <row r="88" spans="1:13" x14ac:dyDescent="0.25">
      <c r="A88" s="75" t="s">
        <v>60</v>
      </c>
      <c r="B88" s="76" t="s">
        <v>151</v>
      </c>
      <c r="C88" s="76" t="s">
        <v>144</v>
      </c>
      <c r="D88" s="76" t="s">
        <v>141</v>
      </c>
      <c r="E88" s="76" t="s">
        <v>142</v>
      </c>
      <c r="F88" s="76" t="s">
        <v>140</v>
      </c>
      <c r="G88" s="76">
        <v>27.95</v>
      </c>
      <c r="H88" s="76">
        <v>3.4</v>
      </c>
      <c r="I88" s="76"/>
      <c r="J88" s="76">
        <v>95.03</v>
      </c>
      <c r="K88" s="76" t="s">
        <v>99</v>
      </c>
      <c r="L88" s="77" t="s">
        <v>178</v>
      </c>
      <c r="M88" s="78" t="s">
        <v>143</v>
      </c>
    </row>
    <row r="89" spans="1:13" x14ac:dyDescent="0.25">
      <c r="A89" s="75" t="s">
        <v>60</v>
      </c>
      <c r="B89" s="76" t="s">
        <v>151</v>
      </c>
      <c r="C89" s="76" t="s">
        <v>144</v>
      </c>
      <c r="D89" s="76" t="s">
        <v>141</v>
      </c>
      <c r="E89" s="76" t="s">
        <v>142</v>
      </c>
      <c r="F89" s="76" t="s">
        <v>140</v>
      </c>
      <c r="G89" s="76">
        <v>39.78</v>
      </c>
      <c r="H89" s="76">
        <v>3.4</v>
      </c>
      <c r="I89" s="76"/>
      <c r="J89" s="76">
        <v>135.25</v>
      </c>
      <c r="K89" s="76" t="s">
        <v>99</v>
      </c>
      <c r="L89" s="77" t="s">
        <v>178</v>
      </c>
      <c r="M89" s="78" t="s">
        <v>143</v>
      </c>
    </row>
    <row r="90" spans="1:13" x14ac:dyDescent="0.25">
      <c r="A90" s="75" t="s">
        <v>60</v>
      </c>
      <c r="B90" s="76" t="s">
        <v>151</v>
      </c>
      <c r="C90" s="76" t="s">
        <v>144</v>
      </c>
      <c r="D90" s="76" t="s">
        <v>141</v>
      </c>
      <c r="E90" s="76" t="s">
        <v>142</v>
      </c>
      <c r="F90" s="76" t="s">
        <v>140</v>
      </c>
      <c r="G90" s="76">
        <v>32.08</v>
      </c>
      <c r="H90" s="76">
        <v>3.4</v>
      </c>
      <c r="I90" s="76"/>
      <c r="J90" s="76">
        <v>109.07</v>
      </c>
      <c r="K90" s="76" t="s">
        <v>99</v>
      </c>
      <c r="L90" s="77" t="s">
        <v>178</v>
      </c>
      <c r="M90" s="78" t="s">
        <v>143</v>
      </c>
    </row>
    <row r="91" spans="1:13" x14ac:dyDescent="0.25">
      <c r="A91" s="75" t="s">
        <v>60</v>
      </c>
      <c r="B91" s="76" t="s">
        <v>151</v>
      </c>
      <c r="C91" s="76" t="s">
        <v>144</v>
      </c>
      <c r="D91" s="76" t="s">
        <v>141</v>
      </c>
      <c r="E91" s="76" t="s">
        <v>142</v>
      </c>
      <c r="F91" s="76" t="s">
        <v>140</v>
      </c>
      <c r="G91" s="76">
        <v>38.909999999999997</v>
      </c>
      <c r="H91" s="76">
        <v>3.4</v>
      </c>
      <c r="I91" s="76"/>
      <c r="J91" s="76">
        <v>132.29</v>
      </c>
      <c r="K91" s="76" t="s">
        <v>99</v>
      </c>
      <c r="L91" s="77" t="s">
        <v>178</v>
      </c>
      <c r="M91" s="78" t="s">
        <v>143</v>
      </c>
    </row>
    <row r="92" spans="1:13" x14ac:dyDescent="0.25">
      <c r="A92" s="75" t="s">
        <v>60</v>
      </c>
      <c r="B92" s="76" t="s">
        <v>151</v>
      </c>
      <c r="C92" s="76" t="s">
        <v>144</v>
      </c>
      <c r="D92" s="76" t="s">
        <v>141</v>
      </c>
      <c r="E92" s="76" t="s">
        <v>142</v>
      </c>
      <c r="F92" s="76" t="s">
        <v>140</v>
      </c>
      <c r="G92" s="76">
        <v>47.69</v>
      </c>
      <c r="H92" s="76">
        <v>3.4</v>
      </c>
      <c r="I92" s="76"/>
      <c r="J92" s="76">
        <v>162.15</v>
      </c>
      <c r="K92" s="76" t="s">
        <v>99</v>
      </c>
      <c r="L92" s="77" t="s">
        <v>178</v>
      </c>
      <c r="M92" s="78" t="s">
        <v>143</v>
      </c>
    </row>
    <row r="93" spans="1:13" x14ac:dyDescent="0.25">
      <c r="A93" s="75" t="s">
        <v>60</v>
      </c>
      <c r="B93" s="76" t="s">
        <v>151</v>
      </c>
      <c r="C93" s="76" t="s">
        <v>144</v>
      </c>
      <c r="D93" s="76" t="s">
        <v>141</v>
      </c>
      <c r="E93" s="76" t="s">
        <v>142</v>
      </c>
      <c r="F93" s="76" t="s">
        <v>140</v>
      </c>
      <c r="G93" s="76">
        <v>33.979999999999997</v>
      </c>
      <c r="H93" s="76">
        <v>3.4</v>
      </c>
      <c r="I93" s="76"/>
      <c r="J93" s="76">
        <v>115.53</v>
      </c>
      <c r="K93" s="76" t="s">
        <v>99</v>
      </c>
      <c r="L93" s="77" t="s">
        <v>178</v>
      </c>
      <c r="M93" s="78" t="s">
        <v>143</v>
      </c>
    </row>
    <row r="94" spans="1:13" x14ac:dyDescent="0.25">
      <c r="A94" s="75" t="s">
        <v>60</v>
      </c>
      <c r="B94" s="76" t="s">
        <v>151</v>
      </c>
      <c r="C94" s="76" t="s">
        <v>144</v>
      </c>
      <c r="D94" s="76" t="s">
        <v>141</v>
      </c>
      <c r="E94" s="76" t="s">
        <v>142</v>
      </c>
      <c r="F94" s="76" t="s">
        <v>140</v>
      </c>
      <c r="G94" s="76">
        <v>42.69</v>
      </c>
      <c r="H94" s="76">
        <v>3.4</v>
      </c>
      <c r="I94" s="76"/>
      <c r="J94" s="76">
        <v>145.15</v>
      </c>
      <c r="K94" s="76" t="s">
        <v>99</v>
      </c>
      <c r="L94" s="77" t="s">
        <v>178</v>
      </c>
      <c r="M94" s="78" t="s">
        <v>143</v>
      </c>
    </row>
    <row r="95" spans="1:13" x14ac:dyDescent="0.25">
      <c r="A95" s="75" t="s">
        <v>60</v>
      </c>
      <c r="B95" s="76" t="s">
        <v>151</v>
      </c>
      <c r="C95" s="76" t="s">
        <v>144</v>
      </c>
      <c r="D95" s="76" t="s">
        <v>141</v>
      </c>
      <c r="E95" s="76" t="s">
        <v>142</v>
      </c>
      <c r="F95" s="76" t="s">
        <v>140</v>
      </c>
      <c r="G95" s="76">
        <v>35.270000000000003</v>
      </c>
      <c r="H95" s="76">
        <v>3.4</v>
      </c>
      <c r="I95" s="76"/>
      <c r="J95" s="76">
        <v>119.92</v>
      </c>
      <c r="K95" s="76" t="s">
        <v>99</v>
      </c>
      <c r="L95" s="77" t="s">
        <v>178</v>
      </c>
      <c r="M95" s="78" t="s">
        <v>143</v>
      </c>
    </row>
    <row r="96" spans="1:13" x14ac:dyDescent="0.25">
      <c r="A96" s="75" t="s">
        <v>60</v>
      </c>
      <c r="B96" s="76" t="s">
        <v>151</v>
      </c>
      <c r="C96" s="76" t="s">
        <v>144</v>
      </c>
      <c r="D96" s="76" t="s">
        <v>141</v>
      </c>
      <c r="E96" s="76" t="s">
        <v>142</v>
      </c>
      <c r="F96" s="76" t="s">
        <v>140</v>
      </c>
      <c r="G96" s="76">
        <v>26.45</v>
      </c>
      <c r="H96" s="76">
        <v>3.4</v>
      </c>
      <c r="I96" s="76"/>
      <c r="J96" s="76">
        <v>89.93</v>
      </c>
      <c r="K96" s="76" t="s">
        <v>99</v>
      </c>
      <c r="L96" s="77" t="s">
        <v>178</v>
      </c>
      <c r="M96" s="78" t="s">
        <v>143</v>
      </c>
    </row>
    <row r="97" spans="1:13" x14ac:dyDescent="0.25">
      <c r="A97" s="75" t="s">
        <v>60</v>
      </c>
      <c r="B97" s="76" t="s">
        <v>151</v>
      </c>
      <c r="C97" s="76" t="s">
        <v>144</v>
      </c>
      <c r="D97" s="76" t="s">
        <v>147</v>
      </c>
      <c r="E97" s="76" t="s">
        <v>148</v>
      </c>
      <c r="F97" s="76" t="s">
        <v>147</v>
      </c>
      <c r="G97" s="76">
        <v>1438.74</v>
      </c>
      <c r="H97" s="76">
        <v>5</v>
      </c>
      <c r="I97" s="76"/>
      <c r="J97" s="76">
        <v>7193.7</v>
      </c>
      <c r="K97" s="76" t="s">
        <v>99</v>
      </c>
      <c r="L97" s="77" t="s">
        <v>179</v>
      </c>
      <c r="M97" s="78" t="s">
        <v>143</v>
      </c>
    </row>
    <row r="98" spans="1:13" x14ac:dyDescent="0.25">
      <c r="A98" s="75" t="s">
        <v>61</v>
      </c>
      <c r="B98" s="76" t="s">
        <v>151</v>
      </c>
      <c r="C98" s="76" t="s">
        <v>144</v>
      </c>
      <c r="D98" s="76" t="s">
        <v>141</v>
      </c>
      <c r="E98" s="76" t="s">
        <v>142</v>
      </c>
      <c r="F98" s="76" t="s">
        <v>140</v>
      </c>
      <c r="G98" s="76">
        <v>23.92</v>
      </c>
      <c r="H98" s="76">
        <v>4.5</v>
      </c>
      <c r="I98" s="76"/>
      <c r="J98" s="76">
        <v>107.64</v>
      </c>
      <c r="K98" s="76" t="s">
        <v>99</v>
      </c>
      <c r="L98" s="77" t="s">
        <v>180</v>
      </c>
      <c r="M98" s="78" t="s">
        <v>143</v>
      </c>
    </row>
    <row r="99" spans="1:13" x14ac:dyDescent="0.25">
      <c r="A99" s="75" t="s">
        <v>61</v>
      </c>
      <c r="B99" s="76" t="s">
        <v>151</v>
      </c>
      <c r="C99" s="76" t="s">
        <v>144</v>
      </c>
      <c r="D99" s="76" t="s">
        <v>141</v>
      </c>
      <c r="E99" s="76" t="s">
        <v>142</v>
      </c>
      <c r="F99" s="76" t="s">
        <v>140</v>
      </c>
      <c r="G99" s="76">
        <v>49.69</v>
      </c>
      <c r="H99" s="76">
        <v>5.2</v>
      </c>
      <c r="I99" s="76"/>
      <c r="J99" s="76">
        <v>258.39</v>
      </c>
      <c r="K99" s="76" t="s">
        <v>99</v>
      </c>
      <c r="L99" s="77" t="s">
        <v>180</v>
      </c>
      <c r="M99" s="78" t="s">
        <v>143</v>
      </c>
    </row>
    <row r="100" spans="1:13" x14ac:dyDescent="0.25">
      <c r="A100" s="75" t="s">
        <v>61</v>
      </c>
      <c r="B100" s="76" t="s">
        <v>151</v>
      </c>
      <c r="C100" s="76" t="s">
        <v>144</v>
      </c>
      <c r="D100" s="76" t="s">
        <v>141</v>
      </c>
      <c r="E100" s="76" t="s">
        <v>142</v>
      </c>
      <c r="F100" s="76" t="s">
        <v>140</v>
      </c>
      <c r="G100" s="76">
        <v>56.37</v>
      </c>
      <c r="H100" s="76">
        <v>5.2</v>
      </c>
      <c r="I100" s="76"/>
      <c r="J100" s="76">
        <v>293.12</v>
      </c>
      <c r="K100" s="76" t="s">
        <v>99</v>
      </c>
      <c r="L100" s="77" t="s">
        <v>180</v>
      </c>
      <c r="M100" s="78" t="s">
        <v>143</v>
      </c>
    </row>
    <row r="101" spans="1:13" x14ac:dyDescent="0.25">
      <c r="A101" s="75" t="s">
        <v>61</v>
      </c>
      <c r="B101" s="76" t="s">
        <v>151</v>
      </c>
      <c r="C101" s="76" t="s">
        <v>144</v>
      </c>
      <c r="D101" s="76" t="s">
        <v>141</v>
      </c>
      <c r="E101" s="76" t="s">
        <v>142</v>
      </c>
      <c r="F101" s="76" t="s">
        <v>140</v>
      </c>
      <c r="G101" s="76">
        <v>58.84</v>
      </c>
      <c r="H101" s="76">
        <v>5.2</v>
      </c>
      <c r="I101" s="76"/>
      <c r="J101" s="76">
        <v>305.97000000000003</v>
      </c>
      <c r="K101" s="76" t="s">
        <v>99</v>
      </c>
      <c r="L101" s="77" t="s">
        <v>180</v>
      </c>
      <c r="M101" s="78" t="s">
        <v>143</v>
      </c>
    </row>
    <row r="102" spans="1:13" x14ac:dyDescent="0.25">
      <c r="A102" s="75" t="s">
        <v>61</v>
      </c>
      <c r="B102" s="76" t="s">
        <v>151</v>
      </c>
      <c r="C102" s="76" t="s">
        <v>144</v>
      </c>
      <c r="D102" s="76" t="s">
        <v>141</v>
      </c>
      <c r="E102" s="76" t="s">
        <v>142</v>
      </c>
      <c r="F102" s="76" t="s">
        <v>140</v>
      </c>
      <c r="G102" s="76">
        <v>64.36</v>
      </c>
      <c r="H102" s="76">
        <v>5.2</v>
      </c>
      <c r="I102" s="76"/>
      <c r="J102" s="76">
        <v>334.67</v>
      </c>
      <c r="K102" s="76" t="s">
        <v>99</v>
      </c>
      <c r="L102" s="77" t="s">
        <v>181</v>
      </c>
      <c r="M102" s="78" t="s">
        <v>143</v>
      </c>
    </row>
    <row r="103" spans="1:13" x14ac:dyDescent="0.25">
      <c r="A103" s="75" t="s">
        <v>61</v>
      </c>
      <c r="B103" s="76" t="s">
        <v>151</v>
      </c>
      <c r="C103" s="76" t="s">
        <v>144</v>
      </c>
      <c r="D103" s="76" t="s">
        <v>141</v>
      </c>
      <c r="E103" s="76" t="s">
        <v>142</v>
      </c>
      <c r="F103" s="76" t="s">
        <v>140</v>
      </c>
      <c r="G103" s="76">
        <v>67.459999999999994</v>
      </c>
      <c r="H103" s="76">
        <v>5.2</v>
      </c>
      <c r="I103" s="76"/>
      <c r="J103" s="76">
        <v>350.79</v>
      </c>
      <c r="K103" s="76" t="s">
        <v>99</v>
      </c>
      <c r="L103" s="77" t="s">
        <v>182</v>
      </c>
      <c r="M103" s="78" t="s">
        <v>143</v>
      </c>
    </row>
    <row r="104" spans="1:13" x14ac:dyDescent="0.25">
      <c r="A104" s="75" t="s">
        <v>61</v>
      </c>
      <c r="B104" s="76" t="s">
        <v>151</v>
      </c>
      <c r="C104" s="76" t="s">
        <v>144</v>
      </c>
      <c r="D104" s="76" t="s">
        <v>141</v>
      </c>
      <c r="E104" s="76" t="s">
        <v>142</v>
      </c>
      <c r="F104" s="76" t="s">
        <v>145</v>
      </c>
      <c r="G104" s="76">
        <v>15.57</v>
      </c>
      <c r="H104" s="76">
        <v>5.2</v>
      </c>
      <c r="I104" s="76"/>
      <c r="J104" s="76">
        <v>80.959999999999994</v>
      </c>
      <c r="K104" s="76" t="s">
        <v>99</v>
      </c>
      <c r="L104" s="77" t="s">
        <v>103</v>
      </c>
      <c r="M104" s="78" t="s">
        <v>143</v>
      </c>
    </row>
    <row r="105" spans="1:13" x14ac:dyDescent="0.25">
      <c r="A105" s="75" t="s">
        <v>61</v>
      </c>
      <c r="B105" s="76" t="s">
        <v>151</v>
      </c>
      <c r="C105" s="76" t="s">
        <v>144</v>
      </c>
      <c r="D105" s="76" t="s">
        <v>141</v>
      </c>
      <c r="E105" s="76" t="s">
        <v>142</v>
      </c>
      <c r="F105" s="76" t="s">
        <v>140</v>
      </c>
      <c r="G105" s="76">
        <v>69.739999999999995</v>
      </c>
      <c r="H105" s="76">
        <v>5.2</v>
      </c>
      <c r="I105" s="76"/>
      <c r="J105" s="76">
        <v>362.65</v>
      </c>
      <c r="K105" s="76" t="s">
        <v>99</v>
      </c>
      <c r="L105" s="77" t="s">
        <v>183</v>
      </c>
      <c r="M105" s="78" t="s">
        <v>143</v>
      </c>
    </row>
    <row r="106" spans="1:13" x14ac:dyDescent="0.25">
      <c r="A106" s="75" t="s">
        <v>61</v>
      </c>
      <c r="B106" s="76" t="s">
        <v>151</v>
      </c>
      <c r="C106" s="76" t="s">
        <v>144</v>
      </c>
      <c r="D106" s="76" t="s">
        <v>141</v>
      </c>
      <c r="E106" s="76" t="s">
        <v>142</v>
      </c>
      <c r="F106" s="76" t="s">
        <v>140</v>
      </c>
      <c r="G106" s="76">
        <v>33.44</v>
      </c>
      <c r="H106" s="76">
        <v>5.2</v>
      </c>
      <c r="I106" s="76"/>
      <c r="J106" s="76">
        <v>173.89</v>
      </c>
      <c r="K106" s="76" t="s">
        <v>99</v>
      </c>
      <c r="L106" s="77" t="s">
        <v>183</v>
      </c>
      <c r="M106" s="78" t="s">
        <v>143</v>
      </c>
    </row>
    <row r="107" spans="1:13" x14ac:dyDescent="0.25">
      <c r="A107" s="75" t="s">
        <v>61</v>
      </c>
      <c r="B107" s="76" t="s">
        <v>151</v>
      </c>
      <c r="C107" s="76" t="s">
        <v>144</v>
      </c>
      <c r="D107" s="76" t="s">
        <v>141</v>
      </c>
      <c r="E107" s="76" t="s">
        <v>142</v>
      </c>
      <c r="F107" s="76" t="s">
        <v>140</v>
      </c>
      <c r="G107" s="76">
        <v>61.01</v>
      </c>
      <c r="H107" s="76">
        <v>5.2</v>
      </c>
      <c r="I107" s="76"/>
      <c r="J107" s="76">
        <v>317.25</v>
      </c>
      <c r="K107" s="76" t="s">
        <v>99</v>
      </c>
      <c r="L107" s="77" t="s">
        <v>183</v>
      </c>
      <c r="M107" s="78" t="s">
        <v>143</v>
      </c>
    </row>
    <row r="108" spans="1:13" x14ac:dyDescent="0.25">
      <c r="A108" s="75" t="s">
        <v>61</v>
      </c>
      <c r="B108" s="76" t="s">
        <v>151</v>
      </c>
      <c r="C108" s="76" t="s">
        <v>144</v>
      </c>
      <c r="D108" s="76" t="s">
        <v>141</v>
      </c>
      <c r="E108" s="76" t="s">
        <v>142</v>
      </c>
      <c r="F108" s="76" t="s">
        <v>140</v>
      </c>
      <c r="G108" s="76">
        <v>71.13</v>
      </c>
      <c r="H108" s="76">
        <v>5.2</v>
      </c>
      <c r="I108" s="76"/>
      <c r="J108" s="76">
        <v>369.88</v>
      </c>
      <c r="K108" s="76" t="s">
        <v>99</v>
      </c>
      <c r="L108" s="77" t="s">
        <v>183</v>
      </c>
      <c r="M108" s="78" t="s">
        <v>143</v>
      </c>
    </row>
    <row r="109" spans="1:13" x14ac:dyDescent="0.25">
      <c r="A109" s="75" t="s">
        <v>61</v>
      </c>
      <c r="B109" s="76" t="s">
        <v>151</v>
      </c>
      <c r="C109" s="76" t="s">
        <v>144</v>
      </c>
      <c r="D109" s="76" t="s">
        <v>141</v>
      </c>
      <c r="E109" s="76" t="s">
        <v>142</v>
      </c>
      <c r="F109" s="76" t="s">
        <v>140</v>
      </c>
      <c r="G109" s="76">
        <v>25.45</v>
      </c>
      <c r="H109" s="76">
        <v>5.2</v>
      </c>
      <c r="I109" s="76"/>
      <c r="J109" s="76">
        <v>132.34</v>
      </c>
      <c r="K109" s="76" t="s">
        <v>99</v>
      </c>
      <c r="L109" s="77" t="s">
        <v>183</v>
      </c>
      <c r="M109" s="78" t="s">
        <v>143</v>
      </c>
    </row>
    <row r="110" spans="1:13" x14ac:dyDescent="0.25">
      <c r="A110" s="75" t="s">
        <v>61</v>
      </c>
      <c r="B110" s="76" t="s">
        <v>151</v>
      </c>
      <c r="C110" s="76" t="s">
        <v>144</v>
      </c>
      <c r="D110" s="76" t="s">
        <v>141</v>
      </c>
      <c r="E110" s="76" t="s">
        <v>142</v>
      </c>
      <c r="F110" s="76" t="s">
        <v>145</v>
      </c>
      <c r="G110" s="76">
        <v>18.260000000000002</v>
      </c>
      <c r="H110" s="76">
        <v>3.6</v>
      </c>
      <c r="I110" s="76"/>
      <c r="J110" s="76">
        <v>65.739999999999995</v>
      </c>
      <c r="K110" s="76" t="s">
        <v>108</v>
      </c>
      <c r="L110" s="77" t="s">
        <v>107</v>
      </c>
      <c r="M110" s="78" t="s">
        <v>143</v>
      </c>
    </row>
    <row r="111" spans="1:13" x14ac:dyDescent="0.25">
      <c r="A111" s="75" t="s">
        <v>61</v>
      </c>
      <c r="B111" s="76" t="s">
        <v>151</v>
      </c>
      <c r="C111" s="76" t="s">
        <v>144</v>
      </c>
      <c r="D111" s="76" t="s">
        <v>141</v>
      </c>
      <c r="E111" s="76" t="s">
        <v>142</v>
      </c>
      <c r="F111" s="76" t="s">
        <v>140</v>
      </c>
      <c r="G111" s="76">
        <v>26.59</v>
      </c>
      <c r="H111" s="76">
        <v>3.6</v>
      </c>
      <c r="I111" s="76"/>
      <c r="J111" s="76">
        <v>95.72</v>
      </c>
      <c r="K111" s="76" t="s">
        <v>108</v>
      </c>
      <c r="L111" s="77" t="s">
        <v>117</v>
      </c>
      <c r="M111" s="78" t="s">
        <v>143</v>
      </c>
    </row>
    <row r="112" spans="1:13" x14ac:dyDescent="0.25">
      <c r="A112" s="75" t="s">
        <v>61</v>
      </c>
      <c r="B112" s="76" t="s">
        <v>151</v>
      </c>
      <c r="C112" s="76" t="s">
        <v>144</v>
      </c>
      <c r="D112" s="76" t="s">
        <v>141</v>
      </c>
      <c r="E112" s="76" t="s">
        <v>142</v>
      </c>
      <c r="F112" s="76" t="s">
        <v>140</v>
      </c>
      <c r="G112" s="76">
        <v>40.64</v>
      </c>
      <c r="H112" s="76">
        <v>3.6</v>
      </c>
      <c r="I112" s="76"/>
      <c r="J112" s="76">
        <v>146.30000000000001</v>
      </c>
      <c r="K112" s="76" t="s">
        <v>108</v>
      </c>
      <c r="L112" s="77" t="s">
        <v>117</v>
      </c>
      <c r="M112" s="78" t="s">
        <v>143</v>
      </c>
    </row>
    <row r="113" spans="1:13" x14ac:dyDescent="0.25">
      <c r="A113" s="75" t="s">
        <v>61</v>
      </c>
      <c r="B113" s="76" t="s">
        <v>151</v>
      </c>
      <c r="C113" s="76" t="s">
        <v>144</v>
      </c>
      <c r="D113" s="76" t="s">
        <v>141</v>
      </c>
      <c r="E113" s="76" t="s">
        <v>142</v>
      </c>
      <c r="F113" s="76" t="s">
        <v>140</v>
      </c>
      <c r="G113" s="76">
        <v>36.590000000000003</v>
      </c>
      <c r="H113" s="76">
        <v>3.6</v>
      </c>
      <c r="I113" s="76"/>
      <c r="J113" s="76">
        <v>131.72</v>
      </c>
      <c r="K113" s="76" t="s">
        <v>108</v>
      </c>
      <c r="L113" s="77" t="s">
        <v>117</v>
      </c>
      <c r="M113" s="78" t="s">
        <v>143</v>
      </c>
    </row>
    <row r="114" spans="1:13" x14ac:dyDescent="0.25">
      <c r="A114" s="75" t="s">
        <v>61</v>
      </c>
      <c r="B114" s="76" t="s">
        <v>151</v>
      </c>
      <c r="C114" s="76" t="s">
        <v>144</v>
      </c>
      <c r="D114" s="76" t="s">
        <v>141</v>
      </c>
      <c r="E114" s="76" t="s">
        <v>142</v>
      </c>
      <c r="F114" s="76" t="s">
        <v>140</v>
      </c>
      <c r="G114" s="76">
        <v>43.55</v>
      </c>
      <c r="H114" s="76">
        <v>3.6</v>
      </c>
      <c r="I114" s="76"/>
      <c r="J114" s="76">
        <v>156.78</v>
      </c>
      <c r="K114" s="76" t="s">
        <v>108</v>
      </c>
      <c r="L114" s="77" t="s">
        <v>117</v>
      </c>
      <c r="M114" s="78" t="s">
        <v>143</v>
      </c>
    </row>
    <row r="115" spans="1:13" x14ac:dyDescent="0.25">
      <c r="A115" s="75" t="s">
        <v>61</v>
      </c>
      <c r="B115" s="76" t="s">
        <v>151</v>
      </c>
      <c r="C115" s="76" t="s">
        <v>144</v>
      </c>
      <c r="D115" s="76" t="s">
        <v>141</v>
      </c>
      <c r="E115" s="76" t="s">
        <v>142</v>
      </c>
      <c r="F115" s="76" t="s">
        <v>140</v>
      </c>
      <c r="G115" s="76">
        <v>56.65</v>
      </c>
      <c r="H115" s="76">
        <v>3.6</v>
      </c>
      <c r="I115" s="76"/>
      <c r="J115" s="76">
        <v>203.94</v>
      </c>
      <c r="K115" s="76" t="s">
        <v>108</v>
      </c>
      <c r="L115" s="77" t="s">
        <v>184</v>
      </c>
      <c r="M115" s="78" t="s">
        <v>143</v>
      </c>
    </row>
    <row r="116" spans="1:13" x14ac:dyDescent="0.25">
      <c r="A116" s="75" t="s">
        <v>61</v>
      </c>
      <c r="B116" s="76" t="s">
        <v>151</v>
      </c>
      <c r="C116" s="76" t="s">
        <v>144</v>
      </c>
      <c r="D116" s="76" t="s">
        <v>141</v>
      </c>
      <c r="E116" s="76" t="s">
        <v>142</v>
      </c>
      <c r="F116" s="76" t="s">
        <v>140</v>
      </c>
      <c r="G116" s="76">
        <v>39.82</v>
      </c>
      <c r="H116" s="76">
        <v>3.6</v>
      </c>
      <c r="I116" s="76"/>
      <c r="J116" s="76">
        <v>143.35</v>
      </c>
      <c r="K116" s="76" t="s">
        <v>108</v>
      </c>
      <c r="L116" s="77" t="s">
        <v>184</v>
      </c>
      <c r="M116" s="78" t="s">
        <v>143</v>
      </c>
    </row>
    <row r="117" spans="1:13" x14ac:dyDescent="0.25">
      <c r="A117" s="75" t="s">
        <v>61</v>
      </c>
      <c r="B117" s="76" t="s">
        <v>151</v>
      </c>
      <c r="C117" s="76" t="s">
        <v>144</v>
      </c>
      <c r="D117" s="76" t="s">
        <v>141</v>
      </c>
      <c r="E117" s="76" t="s">
        <v>142</v>
      </c>
      <c r="F117" s="76" t="s">
        <v>140</v>
      </c>
      <c r="G117" s="76">
        <v>35.11</v>
      </c>
      <c r="H117" s="76">
        <v>3.6</v>
      </c>
      <c r="I117" s="76"/>
      <c r="J117" s="76">
        <v>126.4</v>
      </c>
      <c r="K117" s="76" t="s">
        <v>108</v>
      </c>
      <c r="L117" s="77" t="s">
        <v>117</v>
      </c>
      <c r="M117" s="78" t="s">
        <v>143</v>
      </c>
    </row>
    <row r="118" spans="1:13" x14ac:dyDescent="0.25">
      <c r="A118" s="75" t="s">
        <v>61</v>
      </c>
      <c r="B118" s="76" t="s">
        <v>151</v>
      </c>
      <c r="C118" s="76" t="s">
        <v>144</v>
      </c>
      <c r="D118" s="76" t="s">
        <v>141</v>
      </c>
      <c r="E118" s="76" t="s">
        <v>142</v>
      </c>
      <c r="F118" s="76" t="s">
        <v>140</v>
      </c>
      <c r="G118" s="76">
        <v>31.64</v>
      </c>
      <c r="H118" s="76">
        <v>3.6</v>
      </c>
      <c r="I118" s="76"/>
      <c r="J118" s="76">
        <v>113.9</v>
      </c>
      <c r="K118" s="76" t="s">
        <v>108</v>
      </c>
      <c r="L118" s="77" t="s">
        <v>117</v>
      </c>
      <c r="M118" s="78" t="s">
        <v>143</v>
      </c>
    </row>
    <row r="119" spans="1:13" x14ac:dyDescent="0.25">
      <c r="A119" s="75" t="s">
        <v>61</v>
      </c>
      <c r="B119" s="76" t="s">
        <v>151</v>
      </c>
      <c r="C119" s="76" t="s">
        <v>144</v>
      </c>
      <c r="D119" s="76" t="s">
        <v>141</v>
      </c>
      <c r="E119" s="76" t="s">
        <v>142</v>
      </c>
      <c r="F119" s="76" t="s">
        <v>140</v>
      </c>
      <c r="G119" s="76">
        <v>62.01</v>
      </c>
      <c r="H119" s="76">
        <v>3.6</v>
      </c>
      <c r="I119" s="76"/>
      <c r="J119" s="76">
        <v>223.24</v>
      </c>
      <c r="K119" s="76" t="s">
        <v>108</v>
      </c>
      <c r="L119" s="77" t="s">
        <v>117</v>
      </c>
      <c r="M119" s="78" t="s">
        <v>143</v>
      </c>
    </row>
    <row r="120" spans="1:13" x14ac:dyDescent="0.25">
      <c r="A120" s="75" t="s">
        <v>61</v>
      </c>
      <c r="B120" s="76" t="s">
        <v>151</v>
      </c>
      <c r="C120" s="76" t="s">
        <v>144</v>
      </c>
      <c r="D120" s="76" t="s">
        <v>141</v>
      </c>
      <c r="E120" s="76" t="s">
        <v>142</v>
      </c>
      <c r="F120" s="76" t="s">
        <v>140</v>
      </c>
      <c r="G120" s="76">
        <v>38.18</v>
      </c>
      <c r="H120" s="76">
        <v>3.6</v>
      </c>
      <c r="I120" s="76"/>
      <c r="J120" s="76">
        <v>137.44999999999999</v>
      </c>
      <c r="K120" s="76" t="s">
        <v>108</v>
      </c>
      <c r="L120" s="77" t="s">
        <v>117</v>
      </c>
      <c r="M120" s="78" t="s">
        <v>143</v>
      </c>
    </row>
    <row r="121" spans="1:13" x14ac:dyDescent="0.25">
      <c r="A121" s="75" t="s">
        <v>61</v>
      </c>
      <c r="B121" s="76" t="s">
        <v>151</v>
      </c>
      <c r="C121" s="76" t="s">
        <v>144</v>
      </c>
      <c r="D121" s="76" t="s">
        <v>141</v>
      </c>
      <c r="E121" s="76" t="s">
        <v>142</v>
      </c>
      <c r="F121" s="76" t="s">
        <v>140</v>
      </c>
      <c r="G121" s="76">
        <v>24.65</v>
      </c>
      <c r="H121" s="76">
        <v>3.6</v>
      </c>
      <c r="I121" s="76"/>
      <c r="J121" s="76">
        <v>88.74</v>
      </c>
      <c r="K121" s="76" t="s">
        <v>108</v>
      </c>
      <c r="L121" s="77" t="s">
        <v>117</v>
      </c>
      <c r="M121" s="78" t="s">
        <v>143</v>
      </c>
    </row>
    <row r="122" spans="1:13" x14ac:dyDescent="0.25">
      <c r="A122" s="75" t="s">
        <v>61</v>
      </c>
      <c r="B122" s="76" t="s">
        <v>151</v>
      </c>
      <c r="C122" s="76" t="s">
        <v>144</v>
      </c>
      <c r="D122" s="76" t="s">
        <v>141</v>
      </c>
      <c r="E122" s="76" t="s">
        <v>142</v>
      </c>
      <c r="F122" s="76" t="s">
        <v>140</v>
      </c>
      <c r="G122" s="76">
        <v>58.68</v>
      </c>
      <c r="H122" s="76">
        <v>3.6</v>
      </c>
      <c r="I122" s="76"/>
      <c r="J122" s="76">
        <v>211.25</v>
      </c>
      <c r="K122" s="76" t="s">
        <v>108</v>
      </c>
      <c r="L122" s="77" t="s">
        <v>117</v>
      </c>
      <c r="M122" s="78" t="s">
        <v>143</v>
      </c>
    </row>
    <row r="123" spans="1:13" x14ac:dyDescent="0.25">
      <c r="A123" s="75" t="s">
        <v>61</v>
      </c>
      <c r="B123" s="76" t="s">
        <v>151</v>
      </c>
      <c r="C123" s="76" t="s">
        <v>144</v>
      </c>
      <c r="D123" s="76" t="s">
        <v>141</v>
      </c>
      <c r="E123" s="76" t="s">
        <v>142</v>
      </c>
      <c r="F123" s="76" t="s">
        <v>140</v>
      </c>
      <c r="G123" s="76">
        <v>37.090000000000003</v>
      </c>
      <c r="H123" s="76">
        <v>3.6</v>
      </c>
      <c r="I123" s="76"/>
      <c r="J123" s="76">
        <v>133.52000000000001</v>
      </c>
      <c r="K123" s="76" t="s">
        <v>108</v>
      </c>
      <c r="L123" s="77" t="s">
        <v>117</v>
      </c>
      <c r="M123" s="78" t="s">
        <v>143</v>
      </c>
    </row>
    <row r="124" spans="1:13" x14ac:dyDescent="0.25">
      <c r="A124" s="75" t="s">
        <v>61</v>
      </c>
      <c r="B124" s="76" t="s">
        <v>151</v>
      </c>
      <c r="C124" s="76" t="s">
        <v>144</v>
      </c>
      <c r="D124" s="76" t="s">
        <v>141</v>
      </c>
      <c r="E124" s="76" t="s">
        <v>142</v>
      </c>
      <c r="F124" s="76" t="s">
        <v>140</v>
      </c>
      <c r="G124" s="76">
        <v>48.3</v>
      </c>
      <c r="H124" s="76">
        <v>3.6</v>
      </c>
      <c r="I124" s="76"/>
      <c r="J124" s="76">
        <v>173.88</v>
      </c>
      <c r="K124" s="76" t="s">
        <v>108</v>
      </c>
      <c r="L124" s="77" t="s">
        <v>117</v>
      </c>
      <c r="M124" s="78" t="s">
        <v>143</v>
      </c>
    </row>
    <row r="125" spans="1:13" x14ac:dyDescent="0.25">
      <c r="A125" s="75" t="s">
        <v>61</v>
      </c>
      <c r="B125" s="76" t="s">
        <v>151</v>
      </c>
      <c r="C125" s="76" t="s">
        <v>144</v>
      </c>
      <c r="D125" s="76" t="s">
        <v>141</v>
      </c>
      <c r="E125" s="76" t="s">
        <v>142</v>
      </c>
      <c r="F125" s="76" t="s">
        <v>140</v>
      </c>
      <c r="G125" s="76">
        <v>49.37</v>
      </c>
      <c r="H125" s="76">
        <v>3.6</v>
      </c>
      <c r="I125" s="76"/>
      <c r="J125" s="76">
        <v>177.73</v>
      </c>
      <c r="K125" s="76" t="s">
        <v>108</v>
      </c>
      <c r="L125" s="77" t="s">
        <v>117</v>
      </c>
      <c r="M125" s="78" t="s">
        <v>143</v>
      </c>
    </row>
    <row r="126" spans="1:13" x14ac:dyDescent="0.25">
      <c r="A126" s="75" t="s">
        <v>61</v>
      </c>
      <c r="B126" s="76" t="s">
        <v>151</v>
      </c>
      <c r="C126" s="76" t="s">
        <v>144</v>
      </c>
      <c r="D126" s="76" t="s">
        <v>141</v>
      </c>
      <c r="E126" s="76" t="s">
        <v>142</v>
      </c>
      <c r="F126" s="76" t="s">
        <v>140</v>
      </c>
      <c r="G126" s="76">
        <v>55.71</v>
      </c>
      <c r="H126" s="76">
        <v>3.6</v>
      </c>
      <c r="I126" s="76"/>
      <c r="J126" s="76">
        <v>200.56</v>
      </c>
      <c r="K126" s="76" t="s">
        <v>108</v>
      </c>
      <c r="L126" s="77" t="s">
        <v>117</v>
      </c>
      <c r="M126" s="78" t="s">
        <v>143</v>
      </c>
    </row>
    <row r="127" spans="1:13" x14ac:dyDescent="0.25">
      <c r="A127" s="75" t="s">
        <v>61</v>
      </c>
      <c r="B127" s="76" t="s">
        <v>151</v>
      </c>
      <c r="C127" s="76" t="s">
        <v>144</v>
      </c>
      <c r="D127" s="76" t="s">
        <v>141</v>
      </c>
      <c r="E127" s="76" t="s">
        <v>142</v>
      </c>
      <c r="F127" s="76" t="s">
        <v>140</v>
      </c>
      <c r="G127" s="76">
        <v>47.79</v>
      </c>
      <c r="H127" s="76">
        <v>3.6</v>
      </c>
      <c r="I127" s="76"/>
      <c r="J127" s="76">
        <v>172.04</v>
      </c>
      <c r="K127" s="76" t="s">
        <v>108</v>
      </c>
      <c r="L127" s="77" t="s">
        <v>117</v>
      </c>
      <c r="M127" s="78" t="s">
        <v>143</v>
      </c>
    </row>
    <row r="128" spans="1:13" x14ac:dyDescent="0.25">
      <c r="A128" s="75" t="s">
        <v>61</v>
      </c>
      <c r="B128" s="76" t="s">
        <v>151</v>
      </c>
      <c r="C128" s="76" t="s">
        <v>144</v>
      </c>
      <c r="D128" s="76" t="s">
        <v>141</v>
      </c>
      <c r="E128" s="76" t="s">
        <v>142</v>
      </c>
      <c r="F128" s="76" t="s">
        <v>140</v>
      </c>
      <c r="G128" s="76">
        <v>51.41</v>
      </c>
      <c r="H128" s="76">
        <v>3.6</v>
      </c>
      <c r="I128" s="76"/>
      <c r="J128" s="76">
        <v>185.08</v>
      </c>
      <c r="K128" s="76" t="s">
        <v>108</v>
      </c>
      <c r="L128" s="77" t="s">
        <v>117</v>
      </c>
      <c r="M128" s="78" t="s">
        <v>143</v>
      </c>
    </row>
    <row r="129" spans="1:13" x14ac:dyDescent="0.25">
      <c r="A129" s="75" t="s">
        <v>61</v>
      </c>
      <c r="B129" s="76" t="s">
        <v>151</v>
      </c>
      <c r="C129" s="76" t="s">
        <v>144</v>
      </c>
      <c r="D129" s="76" t="s">
        <v>141</v>
      </c>
      <c r="E129" s="76" t="s">
        <v>142</v>
      </c>
      <c r="F129" s="76" t="s">
        <v>140</v>
      </c>
      <c r="G129" s="76">
        <v>55.11</v>
      </c>
      <c r="H129" s="76">
        <v>3.6</v>
      </c>
      <c r="I129" s="76"/>
      <c r="J129" s="76">
        <v>198.4</v>
      </c>
      <c r="K129" s="76" t="s">
        <v>108</v>
      </c>
      <c r="L129" s="77" t="s">
        <v>185</v>
      </c>
      <c r="M129" s="78" t="s">
        <v>143</v>
      </c>
    </row>
    <row r="130" spans="1:13" x14ac:dyDescent="0.25">
      <c r="A130" s="75" t="s">
        <v>61</v>
      </c>
      <c r="B130" s="76" t="s">
        <v>151</v>
      </c>
      <c r="C130" s="76" t="s">
        <v>144</v>
      </c>
      <c r="D130" s="76" t="s">
        <v>141</v>
      </c>
      <c r="E130" s="76" t="s">
        <v>142</v>
      </c>
      <c r="F130" s="76" t="s">
        <v>140</v>
      </c>
      <c r="G130" s="76">
        <v>34.700000000000003</v>
      </c>
      <c r="H130" s="76">
        <v>3.6</v>
      </c>
      <c r="I130" s="76"/>
      <c r="J130" s="76">
        <v>124.92</v>
      </c>
      <c r="K130" s="76" t="s">
        <v>108</v>
      </c>
      <c r="L130" s="77" t="s">
        <v>186</v>
      </c>
      <c r="M130" s="78" t="s">
        <v>143</v>
      </c>
    </row>
    <row r="131" spans="1:13" x14ac:dyDescent="0.25">
      <c r="A131" s="75" t="s">
        <v>61</v>
      </c>
      <c r="B131" s="76" t="s">
        <v>151</v>
      </c>
      <c r="C131" s="76" t="s">
        <v>144</v>
      </c>
      <c r="D131" s="76" t="s">
        <v>141</v>
      </c>
      <c r="E131" s="76" t="s">
        <v>142</v>
      </c>
      <c r="F131" s="76" t="s">
        <v>140</v>
      </c>
      <c r="G131" s="76">
        <v>59.4</v>
      </c>
      <c r="H131" s="76">
        <v>3.6</v>
      </c>
      <c r="I131" s="76"/>
      <c r="J131" s="76">
        <v>213.84</v>
      </c>
      <c r="K131" s="76" t="s">
        <v>108</v>
      </c>
      <c r="L131" s="77" t="s">
        <v>187</v>
      </c>
      <c r="M131" s="78" t="s">
        <v>143</v>
      </c>
    </row>
    <row r="132" spans="1:13" x14ac:dyDescent="0.25">
      <c r="A132" s="75" t="s">
        <v>61</v>
      </c>
      <c r="B132" s="76" t="s">
        <v>151</v>
      </c>
      <c r="C132" s="76" t="s">
        <v>144</v>
      </c>
      <c r="D132" s="76" t="s">
        <v>141</v>
      </c>
      <c r="E132" s="76" t="s">
        <v>142</v>
      </c>
      <c r="F132" s="76" t="s">
        <v>140</v>
      </c>
      <c r="G132" s="76">
        <v>38.799999999999997</v>
      </c>
      <c r="H132" s="76">
        <v>3.6</v>
      </c>
      <c r="I132" s="76"/>
      <c r="J132" s="76">
        <v>139.68</v>
      </c>
      <c r="K132" s="76" t="s">
        <v>108</v>
      </c>
      <c r="L132" s="77" t="s">
        <v>188</v>
      </c>
      <c r="M132" s="78" t="s">
        <v>143</v>
      </c>
    </row>
    <row r="133" spans="1:13" x14ac:dyDescent="0.25">
      <c r="A133" s="75" t="s">
        <v>61</v>
      </c>
      <c r="B133" s="76" t="s">
        <v>151</v>
      </c>
      <c r="C133" s="76" t="s">
        <v>144</v>
      </c>
      <c r="D133" s="76" t="s">
        <v>141</v>
      </c>
      <c r="E133" s="76" t="s">
        <v>142</v>
      </c>
      <c r="F133" s="76" t="s">
        <v>140</v>
      </c>
      <c r="G133" s="76">
        <v>54.44</v>
      </c>
      <c r="H133" s="76">
        <v>3.6</v>
      </c>
      <c r="I133" s="76"/>
      <c r="J133" s="76">
        <v>195.98</v>
      </c>
      <c r="K133" s="76" t="s">
        <v>108</v>
      </c>
      <c r="L133" s="77" t="s">
        <v>189</v>
      </c>
      <c r="M133" s="78" t="s">
        <v>143</v>
      </c>
    </row>
    <row r="134" spans="1:13" x14ac:dyDescent="0.25">
      <c r="A134" s="75" t="s">
        <v>61</v>
      </c>
      <c r="B134" s="76" t="s">
        <v>151</v>
      </c>
      <c r="C134" s="76" t="s">
        <v>144</v>
      </c>
      <c r="D134" s="76" t="s">
        <v>141</v>
      </c>
      <c r="E134" s="76" t="s">
        <v>142</v>
      </c>
      <c r="F134" s="76" t="s">
        <v>140</v>
      </c>
      <c r="G134" s="76">
        <v>23.44</v>
      </c>
      <c r="H134" s="76">
        <v>3.6</v>
      </c>
      <c r="I134" s="76"/>
      <c r="J134" s="76">
        <v>84.38</v>
      </c>
      <c r="K134" s="76" t="s">
        <v>108</v>
      </c>
      <c r="L134" s="77" t="s">
        <v>189</v>
      </c>
      <c r="M134" s="78" t="s">
        <v>143</v>
      </c>
    </row>
    <row r="135" spans="1:13" x14ac:dyDescent="0.25">
      <c r="A135" s="75" t="s">
        <v>61</v>
      </c>
      <c r="B135" s="76" t="s">
        <v>151</v>
      </c>
      <c r="C135" s="76" t="s">
        <v>144</v>
      </c>
      <c r="D135" s="76" t="s">
        <v>141</v>
      </c>
      <c r="E135" s="76" t="s">
        <v>142</v>
      </c>
      <c r="F135" s="76" t="s">
        <v>140</v>
      </c>
      <c r="G135" s="76">
        <v>28.44</v>
      </c>
      <c r="H135" s="76">
        <v>3.6</v>
      </c>
      <c r="I135" s="76"/>
      <c r="J135" s="76">
        <v>102.38</v>
      </c>
      <c r="K135" s="76" t="s">
        <v>108</v>
      </c>
      <c r="L135" s="77" t="s">
        <v>189</v>
      </c>
      <c r="M135" s="78" t="s">
        <v>143</v>
      </c>
    </row>
    <row r="136" spans="1:13" x14ac:dyDescent="0.25">
      <c r="A136" s="75" t="s">
        <v>61</v>
      </c>
      <c r="B136" s="76" t="s">
        <v>151</v>
      </c>
      <c r="C136" s="76" t="s">
        <v>144</v>
      </c>
      <c r="D136" s="76" t="s">
        <v>141</v>
      </c>
      <c r="E136" s="76" t="s">
        <v>142</v>
      </c>
      <c r="F136" s="76" t="s">
        <v>140</v>
      </c>
      <c r="G136" s="76">
        <v>67.84</v>
      </c>
      <c r="H136" s="76">
        <v>3.6</v>
      </c>
      <c r="I136" s="76"/>
      <c r="J136" s="76">
        <v>244.22</v>
      </c>
      <c r="K136" s="76" t="s">
        <v>108</v>
      </c>
      <c r="L136" s="77" t="s">
        <v>189</v>
      </c>
      <c r="M136" s="78" t="s">
        <v>143</v>
      </c>
    </row>
    <row r="137" spans="1:13" x14ac:dyDescent="0.25">
      <c r="A137" s="75" t="s">
        <v>61</v>
      </c>
      <c r="B137" s="76" t="s">
        <v>151</v>
      </c>
      <c r="C137" s="76" t="s">
        <v>144</v>
      </c>
      <c r="D137" s="76" t="s">
        <v>141</v>
      </c>
      <c r="E137" s="76" t="s">
        <v>142</v>
      </c>
      <c r="F137" s="76" t="s">
        <v>140</v>
      </c>
      <c r="G137" s="76">
        <v>60.64</v>
      </c>
      <c r="H137" s="76">
        <v>3.6</v>
      </c>
      <c r="I137" s="76"/>
      <c r="J137" s="76">
        <v>218.3</v>
      </c>
      <c r="K137" s="76" t="s">
        <v>108</v>
      </c>
      <c r="L137" s="77" t="s">
        <v>189</v>
      </c>
      <c r="M137" s="78" t="s">
        <v>143</v>
      </c>
    </row>
    <row r="138" spans="1:13" x14ac:dyDescent="0.25">
      <c r="A138" s="75" t="s">
        <v>61</v>
      </c>
      <c r="B138" s="76" t="s">
        <v>151</v>
      </c>
      <c r="C138" s="76" t="s">
        <v>144</v>
      </c>
      <c r="D138" s="76" t="s">
        <v>141</v>
      </c>
      <c r="E138" s="76" t="s">
        <v>142</v>
      </c>
      <c r="F138" s="76" t="s">
        <v>140</v>
      </c>
      <c r="G138" s="76">
        <v>35.47</v>
      </c>
      <c r="H138" s="76">
        <v>3.6</v>
      </c>
      <c r="I138" s="76"/>
      <c r="J138" s="76">
        <v>127.69</v>
      </c>
      <c r="K138" s="76" t="s">
        <v>108</v>
      </c>
      <c r="L138" s="77" t="s">
        <v>189</v>
      </c>
      <c r="M138" s="78" t="s">
        <v>143</v>
      </c>
    </row>
    <row r="139" spans="1:13" x14ac:dyDescent="0.25">
      <c r="A139" s="75" t="s">
        <v>61</v>
      </c>
      <c r="B139" s="76" t="s">
        <v>151</v>
      </c>
      <c r="C139" s="76" t="s">
        <v>144</v>
      </c>
      <c r="D139" s="76" t="s">
        <v>141</v>
      </c>
      <c r="E139" s="76" t="s">
        <v>142</v>
      </c>
      <c r="F139" s="76" t="s">
        <v>140</v>
      </c>
      <c r="G139" s="76">
        <v>48.24</v>
      </c>
      <c r="H139" s="76">
        <v>3.6</v>
      </c>
      <c r="I139" s="76"/>
      <c r="J139" s="76">
        <v>173.66</v>
      </c>
      <c r="K139" s="76" t="s">
        <v>108</v>
      </c>
      <c r="L139" s="77" t="s">
        <v>189</v>
      </c>
      <c r="M139" s="78" t="s">
        <v>143</v>
      </c>
    </row>
    <row r="140" spans="1:13" x14ac:dyDescent="0.25">
      <c r="A140" s="75" t="s">
        <v>61</v>
      </c>
      <c r="B140" s="76" t="s">
        <v>151</v>
      </c>
      <c r="C140" s="76" t="s">
        <v>144</v>
      </c>
      <c r="D140" s="76" t="s">
        <v>141</v>
      </c>
      <c r="E140" s="76" t="s">
        <v>142</v>
      </c>
      <c r="F140" s="76" t="s">
        <v>140</v>
      </c>
      <c r="G140" s="76">
        <v>67.12</v>
      </c>
      <c r="H140" s="76">
        <v>3.6</v>
      </c>
      <c r="I140" s="76"/>
      <c r="J140" s="76">
        <v>241.63</v>
      </c>
      <c r="K140" s="76" t="s">
        <v>108</v>
      </c>
      <c r="L140" s="77" t="s">
        <v>189</v>
      </c>
      <c r="M140" s="78" t="s">
        <v>143</v>
      </c>
    </row>
    <row r="141" spans="1:13" x14ac:dyDescent="0.25">
      <c r="A141" s="75" t="s">
        <v>61</v>
      </c>
      <c r="B141" s="76" t="s">
        <v>151</v>
      </c>
      <c r="C141" s="76" t="s">
        <v>144</v>
      </c>
      <c r="D141" s="76" t="s">
        <v>141</v>
      </c>
      <c r="E141" s="76" t="s">
        <v>142</v>
      </c>
      <c r="F141" s="76" t="s">
        <v>140</v>
      </c>
      <c r="G141" s="76">
        <v>71.5</v>
      </c>
      <c r="H141" s="76">
        <v>3.6</v>
      </c>
      <c r="I141" s="76"/>
      <c r="J141" s="76">
        <v>257.39999999999998</v>
      </c>
      <c r="K141" s="76" t="s">
        <v>108</v>
      </c>
      <c r="L141" s="77" t="s">
        <v>189</v>
      </c>
      <c r="M141" s="78" t="s">
        <v>143</v>
      </c>
    </row>
    <row r="142" spans="1:13" x14ac:dyDescent="0.25">
      <c r="A142" s="75" t="s">
        <v>61</v>
      </c>
      <c r="B142" s="76" t="s">
        <v>151</v>
      </c>
      <c r="C142" s="76" t="s">
        <v>144</v>
      </c>
      <c r="D142" s="76" t="s">
        <v>141</v>
      </c>
      <c r="E142" s="76" t="s">
        <v>142</v>
      </c>
      <c r="F142" s="76" t="s">
        <v>140</v>
      </c>
      <c r="G142" s="76">
        <v>45.75</v>
      </c>
      <c r="H142" s="76">
        <v>3.6</v>
      </c>
      <c r="I142" s="76"/>
      <c r="J142" s="76">
        <v>164.7</v>
      </c>
      <c r="K142" s="76" t="s">
        <v>108</v>
      </c>
      <c r="L142" s="77" t="s">
        <v>189</v>
      </c>
      <c r="M142" s="78" t="s">
        <v>143</v>
      </c>
    </row>
    <row r="143" spans="1:13" x14ac:dyDescent="0.25">
      <c r="A143" s="75" t="s">
        <v>61</v>
      </c>
      <c r="B143" s="76" t="s">
        <v>151</v>
      </c>
      <c r="C143" s="76" t="s">
        <v>144</v>
      </c>
      <c r="D143" s="76" t="s">
        <v>141</v>
      </c>
      <c r="E143" s="76" t="s">
        <v>142</v>
      </c>
      <c r="F143" s="76" t="s">
        <v>140</v>
      </c>
      <c r="G143" s="76">
        <v>46.01</v>
      </c>
      <c r="H143" s="76">
        <v>3.6</v>
      </c>
      <c r="I143" s="76"/>
      <c r="J143" s="76">
        <v>165.64</v>
      </c>
      <c r="K143" s="76" t="s">
        <v>108</v>
      </c>
      <c r="L143" s="77" t="s">
        <v>189</v>
      </c>
      <c r="M143" s="78" t="s">
        <v>143</v>
      </c>
    </row>
    <row r="144" spans="1:13" x14ac:dyDescent="0.25">
      <c r="A144" s="75" t="s">
        <v>61</v>
      </c>
      <c r="B144" s="76" t="s">
        <v>151</v>
      </c>
      <c r="C144" s="76" t="s">
        <v>144</v>
      </c>
      <c r="D144" s="76" t="s">
        <v>141</v>
      </c>
      <c r="E144" s="76" t="s">
        <v>142</v>
      </c>
      <c r="F144" s="76" t="s">
        <v>140</v>
      </c>
      <c r="G144" s="76">
        <v>53.24</v>
      </c>
      <c r="H144" s="76">
        <v>3.6</v>
      </c>
      <c r="I144" s="76"/>
      <c r="J144" s="76">
        <v>191.66</v>
      </c>
      <c r="K144" s="76" t="s">
        <v>108</v>
      </c>
      <c r="L144" s="77" t="s">
        <v>189</v>
      </c>
      <c r="M144" s="78" t="s">
        <v>143</v>
      </c>
    </row>
    <row r="145" spans="1:13" x14ac:dyDescent="0.25">
      <c r="A145" s="75" t="s">
        <v>61</v>
      </c>
      <c r="B145" s="76" t="s">
        <v>151</v>
      </c>
      <c r="C145" s="76" t="s">
        <v>144</v>
      </c>
      <c r="D145" s="76" t="s">
        <v>141</v>
      </c>
      <c r="E145" s="76" t="s">
        <v>142</v>
      </c>
      <c r="F145" s="76" t="s">
        <v>140</v>
      </c>
      <c r="G145" s="76">
        <v>47.16</v>
      </c>
      <c r="H145" s="76">
        <v>3.6</v>
      </c>
      <c r="I145" s="76"/>
      <c r="J145" s="76">
        <v>169.78</v>
      </c>
      <c r="K145" s="76" t="s">
        <v>108</v>
      </c>
      <c r="L145" s="77" t="s">
        <v>189</v>
      </c>
      <c r="M145" s="78" t="s">
        <v>143</v>
      </c>
    </row>
    <row r="146" spans="1:13" x14ac:dyDescent="0.25">
      <c r="A146" s="75" t="s">
        <v>61</v>
      </c>
      <c r="B146" s="76" t="s">
        <v>151</v>
      </c>
      <c r="C146" s="76" t="s">
        <v>144</v>
      </c>
      <c r="D146" s="76" t="s">
        <v>141</v>
      </c>
      <c r="E146" s="76" t="s">
        <v>142</v>
      </c>
      <c r="F146" s="76" t="s">
        <v>140</v>
      </c>
      <c r="G146" s="76">
        <v>27.52</v>
      </c>
      <c r="H146" s="76">
        <v>3.6</v>
      </c>
      <c r="I146" s="76"/>
      <c r="J146" s="76">
        <v>99.07</v>
      </c>
      <c r="K146" s="76" t="s">
        <v>108</v>
      </c>
      <c r="L146" s="77" t="s">
        <v>189</v>
      </c>
      <c r="M146" s="78" t="s">
        <v>143</v>
      </c>
    </row>
    <row r="147" spans="1:13" x14ac:dyDescent="0.25">
      <c r="A147" s="75" t="s">
        <v>61</v>
      </c>
      <c r="B147" s="76" t="s">
        <v>151</v>
      </c>
      <c r="C147" s="76" t="s">
        <v>144</v>
      </c>
      <c r="D147" s="76" t="s">
        <v>141</v>
      </c>
      <c r="E147" s="76" t="s">
        <v>142</v>
      </c>
      <c r="F147" s="76" t="s">
        <v>140</v>
      </c>
      <c r="G147" s="76">
        <v>44.34</v>
      </c>
      <c r="H147" s="76">
        <v>3.6</v>
      </c>
      <c r="I147" s="76"/>
      <c r="J147" s="76">
        <v>159.62</v>
      </c>
      <c r="K147" s="76" t="s">
        <v>108</v>
      </c>
      <c r="L147" s="77" t="s">
        <v>189</v>
      </c>
      <c r="M147" s="78" t="s">
        <v>143</v>
      </c>
    </row>
    <row r="148" spans="1:13" x14ac:dyDescent="0.25">
      <c r="A148" s="75" t="s">
        <v>61</v>
      </c>
      <c r="B148" s="76" t="s">
        <v>151</v>
      </c>
      <c r="C148" s="76" t="s">
        <v>144</v>
      </c>
      <c r="D148" s="76" t="s">
        <v>141</v>
      </c>
      <c r="E148" s="76" t="s">
        <v>142</v>
      </c>
      <c r="F148" s="76" t="s">
        <v>140</v>
      </c>
      <c r="G148" s="76">
        <v>24.17</v>
      </c>
      <c r="H148" s="76">
        <v>3.6</v>
      </c>
      <c r="I148" s="76"/>
      <c r="J148" s="76">
        <v>87.01</v>
      </c>
      <c r="K148" s="76" t="s">
        <v>108</v>
      </c>
      <c r="L148" s="77" t="s">
        <v>189</v>
      </c>
      <c r="M148" s="78" t="s">
        <v>143</v>
      </c>
    </row>
    <row r="149" spans="1:13" x14ac:dyDescent="0.25">
      <c r="A149" s="75" t="s">
        <v>61</v>
      </c>
      <c r="B149" s="76" t="s">
        <v>151</v>
      </c>
      <c r="C149" s="76" t="s">
        <v>144</v>
      </c>
      <c r="D149" s="76" t="s">
        <v>141</v>
      </c>
      <c r="E149" s="76" t="s">
        <v>142</v>
      </c>
      <c r="F149" s="76" t="s">
        <v>140</v>
      </c>
      <c r="G149" s="76">
        <v>42.61</v>
      </c>
      <c r="H149" s="76">
        <v>3.6</v>
      </c>
      <c r="I149" s="76"/>
      <c r="J149" s="76">
        <v>153.4</v>
      </c>
      <c r="K149" s="76" t="s">
        <v>108</v>
      </c>
      <c r="L149" s="77" t="s">
        <v>189</v>
      </c>
      <c r="M149" s="78" t="s">
        <v>143</v>
      </c>
    </row>
    <row r="150" spans="1:13" x14ac:dyDescent="0.25">
      <c r="A150" s="75" t="s">
        <v>61</v>
      </c>
      <c r="B150" s="76" t="s">
        <v>151</v>
      </c>
      <c r="C150" s="76" t="s">
        <v>144</v>
      </c>
      <c r="D150" s="76" t="s">
        <v>141</v>
      </c>
      <c r="E150" s="76" t="s">
        <v>142</v>
      </c>
      <c r="F150" s="76" t="s">
        <v>140</v>
      </c>
      <c r="G150" s="76">
        <v>40.28</v>
      </c>
      <c r="H150" s="76">
        <v>3.6</v>
      </c>
      <c r="I150" s="76"/>
      <c r="J150" s="76">
        <v>145.01</v>
      </c>
      <c r="K150" s="76" t="s">
        <v>99</v>
      </c>
      <c r="L150" s="77" t="s">
        <v>183</v>
      </c>
      <c r="M150" s="78" t="s">
        <v>143</v>
      </c>
    </row>
    <row r="151" spans="1:13" x14ac:dyDescent="0.25">
      <c r="A151" s="75" t="s">
        <v>61</v>
      </c>
      <c r="B151" s="76" t="s">
        <v>151</v>
      </c>
      <c r="C151" s="76" t="s">
        <v>144</v>
      </c>
      <c r="D151" s="76" t="s">
        <v>141</v>
      </c>
      <c r="E151" s="76" t="s">
        <v>142</v>
      </c>
      <c r="F151" s="76" t="s">
        <v>140</v>
      </c>
      <c r="G151" s="76">
        <v>43.2</v>
      </c>
      <c r="H151" s="76">
        <v>3.6</v>
      </c>
      <c r="I151" s="76"/>
      <c r="J151" s="76">
        <v>155.52000000000001</v>
      </c>
      <c r="K151" s="76" t="s">
        <v>99</v>
      </c>
      <c r="L151" s="77" t="s">
        <v>183</v>
      </c>
      <c r="M151" s="78" t="s">
        <v>143</v>
      </c>
    </row>
    <row r="152" spans="1:13" x14ac:dyDescent="0.25">
      <c r="A152" s="75" t="s">
        <v>61</v>
      </c>
      <c r="B152" s="76" t="s">
        <v>151</v>
      </c>
      <c r="C152" s="76" t="s">
        <v>144</v>
      </c>
      <c r="D152" s="76" t="s">
        <v>141</v>
      </c>
      <c r="E152" s="76" t="s">
        <v>142</v>
      </c>
      <c r="F152" s="76" t="s">
        <v>140</v>
      </c>
      <c r="G152" s="76">
        <v>49.28</v>
      </c>
      <c r="H152" s="76">
        <v>3.6</v>
      </c>
      <c r="I152" s="76"/>
      <c r="J152" s="76">
        <v>177.41</v>
      </c>
      <c r="K152" s="76" t="s">
        <v>99</v>
      </c>
      <c r="L152" s="77" t="s">
        <v>183</v>
      </c>
      <c r="M152" s="78" t="s">
        <v>143</v>
      </c>
    </row>
    <row r="153" spans="1:13" x14ac:dyDescent="0.25">
      <c r="A153" s="75" t="s">
        <v>61</v>
      </c>
      <c r="B153" s="76" t="s">
        <v>151</v>
      </c>
      <c r="C153" s="76" t="s">
        <v>144</v>
      </c>
      <c r="D153" s="76" t="s">
        <v>141</v>
      </c>
      <c r="E153" s="76" t="s">
        <v>142</v>
      </c>
      <c r="F153" s="76" t="s">
        <v>140</v>
      </c>
      <c r="G153" s="76">
        <v>46.9</v>
      </c>
      <c r="H153" s="76">
        <v>3.6</v>
      </c>
      <c r="I153" s="76"/>
      <c r="J153" s="76">
        <v>168.84</v>
      </c>
      <c r="K153" s="76" t="s">
        <v>99</v>
      </c>
      <c r="L153" s="77" t="s">
        <v>183</v>
      </c>
      <c r="M153" s="78" t="s">
        <v>143</v>
      </c>
    </row>
    <row r="154" spans="1:13" x14ac:dyDescent="0.25">
      <c r="A154" s="75" t="s">
        <v>61</v>
      </c>
      <c r="B154" s="76" t="s">
        <v>151</v>
      </c>
      <c r="C154" s="76" t="s">
        <v>144</v>
      </c>
      <c r="D154" s="76" t="s">
        <v>141</v>
      </c>
      <c r="E154" s="76" t="s">
        <v>142</v>
      </c>
      <c r="F154" s="76" t="s">
        <v>140</v>
      </c>
      <c r="G154" s="76">
        <v>48.4</v>
      </c>
      <c r="H154" s="76">
        <v>3.6</v>
      </c>
      <c r="I154" s="76"/>
      <c r="J154" s="76">
        <v>174.24</v>
      </c>
      <c r="K154" s="76" t="s">
        <v>99</v>
      </c>
      <c r="L154" s="77" t="s">
        <v>183</v>
      </c>
      <c r="M154" s="78" t="s">
        <v>143</v>
      </c>
    </row>
    <row r="155" spans="1:13" x14ac:dyDescent="0.25">
      <c r="A155" s="75" t="s">
        <v>61</v>
      </c>
      <c r="B155" s="76" t="s">
        <v>151</v>
      </c>
      <c r="C155" s="76" t="s">
        <v>144</v>
      </c>
      <c r="D155" s="76" t="s">
        <v>147</v>
      </c>
      <c r="E155" s="76" t="s">
        <v>148</v>
      </c>
      <c r="F155" s="76" t="s">
        <v>147</v>
      </c>
      <c r="G155" s="76">
        <v>634.67999999999995</v>
      </c>
      <c r="H155" s="76">
        <v>6</v>
      </c>
      <c r="I155" s="76"/>
      <c r="J155" s="76">
        <v>3808.08</v>
      </c>
      <c r="K155" s="76" t="s">
        <v>108</v>
      </c>
      <c r="L155" s="77" t="s">
        <v>190</v>
      </c>
      <c r="M155" s="78" t="s">
        <v>143</v>
      </c>
    </row>
    <row r="156" spans="1:13" x14ac:dyDescent="0.25">
      <c r="A156" s="75" t="s">
        <v>61</v>
      </c>
      <c r="B156" s="76" t="s">
        <v>151</v>
      </c>
      <c r="C156" s="76" t="s">
        <v>144</v>
      </c>
      <c r="D156" s="76" t="s">
        <v>141</v>
      </c>
      <c r="E156" s="76" t="s">
        <v>142</v>
      </c>
      <c r="F156" s="76" t="s">
        <v>140</v>
      </c>
      <c r="G156" s="76">
        <v>34.049999999999997</v>
      </c>
      <c r="H156" s="76">
        <v>5.2</v>
      </c>
      <c r="I156" s="76"/>
      <c r="J156" s="76">
        <v>177.06</v>
      </c>
      <c r="K156" s="76" t="s">
        <v>99</v>
      </c>
      <c r="L156" s="77" t="s">
        <v>183</v>
      </c>
      <c r="M156" s="78" t="s">
        <v>143</v>
      </c>
    </row>
    <row r="157" spans="1:13" ht="15.75" thickBot="1" x14ac:dyDescent="0.3">
      <c r="A157" s="79" t="s">
        <v>61</v>
      </c>
      <c r="B157" s="80" t="s">
        <v>151</v>
      </c>
      <c r="C157" s="80" t="s">
        <v>144</v>
      </c>
      <c r="D157" s="80" t="s">
        <v>141</v>
      </c>
      <c r="E157" s="80" t="s">
        <v>142</v>
      </c>
      <c r="F157" s="80" t="s">
        <v>140</v>
      </c>
      <c r="G157" s="80">
        <v>27.67</v>
      </c>
      <c r="H157" s="80">
        <v>3.6</v>
      </c>
      <c r="I157" s="80"/>
      <c r="J157" s="80">
        <v>99.61</v>
      </c>
      <c r="K157" s="80" t="s">
        <v>108</v>
      </c>
      <c r="L157" s="81" t="s">
        <v>191</v>
      </c>
      <c r="M157" s="82" t="s">
        <v>143</v>
      </c>
    </row>
    <row r="158" spans="1:13" ht="15.75" thickBot="1" x14ac:dyDescent="0.3"/>
    <row r="159" spans="1:13" ht="19.5" thickBot="1" x14ac:dyDescent="0.3">
      <c r="A159" s="103" t="s">
        <v>237</v>
      </c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5"/>
    </row>
    <row r="160" spans="1:13" ht="15.75" thickBot="1" x14ac:dyDescent="0.3">
      <c r="A160" s="68" t="s">
        <v>94</v>
      </c>
      <c r="B160" s="69" t="s">
        <v>132</v>
      </c>
      <c r="C160" s="69" t="s">
        <v>137</v>
      </c>
      <c r="D160" s="69" t="s">
        <v>134</v>
      </c>
      <c r="E160" s="69" t="s">
        <v>135</v>
      </c>
      <c r="F160" s="69" t="s">
        <v>133</v>
      </c>
      <c r="G160" s="69" t="s">
        <v>96</v>
      </c>
      <c r="H160" s="69" t="s">
        <v>129</v>
      </c>
      <c r="I160" s="69" t="s">
        <v>130</v>
      </c>
      <c r="J160" s="69" t="s">
        <v>131</v>
      </c>
      <c r="K160" s="69" t="s">
        <v>97</v>
      </c>
      <c r="L160" s="69" t="s">
        <v>95</v>
      </c>
      <c r="M160" s="70" t="s">
        <v>136</v>
      </c>
    </row>
    <row r="161" spans="1:13" x14ac:dyDescent="0.25">
      <c r="A161" s="71" t="s">
        <v>57</v>
      </c>
      <c r="B161" s="72" t="s">
        <v>193</v>
      </c>
      <c r="C161" s="72" t="s">
        <v>196</v>
      </c>
      <c r="D161" s="72" t="s">
        <v>194</v>
      </c>
      <c r="E161" s="72" t="s">
        <v>152</v>
      </c>
      <c r="F161" s="72" t="s">
        <v>140</v>
      </c>
      <c r="G161" s="72"/>
      <c r="H161" s="72"/>
      <c r="I161" s="72">
        <v>55.92</v>
      </c>
      <c r="J161" s="72"/>
      <c r="K161" s="72" t="s">
        <v>99</v>
      </c>
      <c r="L161" s="73" t="s">
        <v>192</v>
      </c>
      <c r="M161" s="74" t="s">
        <v>195</v>
      </c>
    </row>
    <row r="162" spans="1:13" x14ac:dyDescent="0.25">
      <c r="A162" s="75" t="s">
        <v>57</v>
      </c>
      <c r="B162" s="76" t="s">
        <v>193</v>
      </c>
      <c r="C162" s="76" t="s">
        <v>196</v>
      </c>
      <c r="D162" s="76" t="s">
        <v>141</v>
      </c>
      <c r="E162" s="76" t="s">
        <v>198</v>
      </c>
      <c r="F162" s="76" t="s">
        <v>140</v>
      </c>
      <c r="G162" s="76"/>
      <c r="H162" s="76"/>
      <c r="I162" s="76">
        <v>56.14</v>
      </c>
      <c r="J162" s="76"/>
      <c r="K162" s="76" t="s">
        <v>99</v>
      </c>
      <c r="L162" s="77" t="s">
        <v>197</v>
      </c>
      <c r="M162" s="78" t="s">
        <v>195</v>
      </c>
    </row>
    <row r="163" spans="1:13" x14ac:dyDescent="0.25">
      <c r="A163" s="75" t="s">
        <v>57</v>
      </c>
      <c r="B163" s="76" t="s">
        <v>193</v>
      </c>
      <c r="C163" s="76" t="s">
        <v>200</v>
      </c>
      <c r="D163" s="76" t="s">
        <v>101</v>
      </c>
      <c r="E163" s="76" t="s">
        <v>152</v>
      </c>
      <c r="F163" s="76" t="s">
        <v>140</v>
      </c>
      <c r="G163" s="76">
        <v>3.2</v>
      </c>
      <c r="H163" s="76">
        <v>4</v>
      </c>
      <c r="I163" s="76"/>
      <c r="J163" s="76">
        <v>12.8</v>
      </c>
      <c r="K163" s="76" t="s">
        <v>99</v>
      </c>
      <c r="L163" s="77" t="s">
        <v>199</v>
      </c>
      <c r="M163" s="78" t="s">
        <v>195</v>
      </c>
    </row>
    <row r="164" spans="1:13" x14ac:dyDescent="0.25">
      <c r="A164" s="75" t="s">
        <v>57</v>
      </c>
      <c r="B164" s="76" t="s">
        <v>193</v>
      </c>
      <c r="C164" s="76" t="s">
        <v>200</v>
      </c>
      <c r="D164" s="76" t="s">
        <v>194</v>
      </c>
      <c r="E164" s="76" t="s">
        <v>152</v>
      </c>
      <c r="F164" s="76" t="s">
        <v>140</v>
      </c>
      <c r="G164" s="76">
        <v>7.91</v>
      </c>
      <c r="H164" s="76">
        <v>4</v>
      </c>
      <c r="I164" s="76"/>
      <c r="J164" s="76">
        <v>31.64</v>
      </c>
      <c r="K164" s="76" t="s">
        <v>99</v>
      </c>
      <c r="L164" s="77" t="s">
        <v>238</v>
      </c>
      <c r="M164" s="78" t="s">
        <v>195</v>
      </c>
    </row>
    <row r="165" spans="1:13" x14ac:dyDescent="0.25">
      <c r="A165" s="75" t="s">
        <v>57</v>
      </c>
      <c r="B165" s="76" t="s">
        <v>193</v>
      </c>
      <c r="C165" s="76" t="s">
        <v>200</v>
      </c>
      <c r="D165" s="76" t="s">
        <v>194</v>
      </c>
      <c r="E165" s="76" t="s">
        <v>152</v>
      </c>
      <c r="F165" s="76" t="s">
        <v>140</v>
      </c>
      <c r="G165" s="76">
        <v>3.92</v>
      </c>
      <c r="H165" s="76">
        <v>3</v>
      </c>
      <c r="I165" s="76"/>
      <c r="J165" s="76">
        <v>11.76</v>
      </c>
      <c r="K165" s="76" t="s">
        <v>99</v>
      </c>
      <c r="L165" s="77" t="s">
        <v>201</v>
      </c>
      <c r="M165" s="78" t="s">
        <v>195</v>
      </c>
    </row>
    <row r="166" spans="1:13" x14ac:dyDescent="0.25">
      <c r="A166" s="75" t="s">
        <v>57</v>
      </c>
      <c r="B166" s="76" t="s">
        <v>193</v>
      </c>
      <c r="C166" s="76" t="s">
        <v>200</v>
      </c>
      <c r="D166" s="76" t="s">
        <v>194</v>
      </c>
      <c r="E166" s="76" t="s">
        <v>152</v>
      </c>
      <c r="F166" s="76" t="s">
        <v>140</v>
      </c>
      <c r="G166" s="76">
        <v>16.079999999999998</v>
      </c>
      <c r="H166" s="76">
        <v>3</v>
      </c>
      <c r="I166" s="76"/>
      <c r="J166" s="76">
        <v>48.24</v>
      </c>
      <c r="K166" s="76" t="s">
        <v>99</v>
      </c>
      <c r="L166" s="77" t="s">
        <v>202</v>
      </c>
      <c r="M166" s="78" t="s">
        <v>195</v>
      </c>
    </row>
    <row r="167" spans="1:13" x14ac:dyDescent="0.25">
      <c r="A167" s="75" t="s">
        <v>57</v>
      </c>
      <c r="B167" s="76" t="s">
        <v>193</v>
      </c>
      <c r="C167" s="76" t="s">
        <v>200</v>
      </c>
      <c r="D167" s="76" t="s">
        <v>203</v>
      </c>
      <c r="E167" s="76" t="s">
        <v>152</v>
      </c>
      <c r="F167" s="76" t="s">
        <v>140</v>
      </c>
      <c r="G167" s="76">
        <v>4.4400000000000004</v>
      </c>
      <c r="H167" s="76">
        <v>3</v>
      </c>
      <c r="I167" s="76"/>
      <c r="J167" s="76">
        <v>13.32</v>
      </c>
      <c r="K167" s="76" t="s">
        <v>99</v>
      </c>
      <c r="L167" s="77" t="s">
        <v>155</v>
      </c>
      <c r="M167" s="78" t="s">
        <v>195</v>
      </c>
    </row>
    <row r="168" spans="1:13" x14ac:dyDescent="0.25">
      <c r="A168" s="75" t="s">
        <v>57</v>
      </c>
      <c r="B168" s="76" t="s">
        <v>193</v>
      </c>
      <c r="C168" s="76" t="s">
        <v>200</v>
      </c>
      <c r="D168" s="76" t="s">
        <v>101</v>
      </c>
      <c r="E168" s="76" t="s">
        <v>207</v>
      </c>
      <c r="F168" s="76" t="s">
        <v>140</v>
      </c>
      <c r="G168" s="76">
        <v>6.75</v>
      </c>
      <c r="H168" s="76">
        <v>2.5</v>
      </c>
      <c r="I168" s="76"/>
      <c r="J168" s="76">
        <v>16.88</v>
      </c>
      <c r="K168" s="76" t="s">
        <v>110</v>
      </c>
      <c r="L168" s="77" t="s">
        <v>239</v>
      </c>
      <c r="M168" s="78" t="s">
        <v>195</v>
      </c>
    </row>
    <row r="169" spans="1:13" x14ac:dyDescent="0.25">
      <c r="A169" s="75" t="s">
        <v>57</v>
      </c>
      <c r="B169" s="76" t="s">
        <v>193</v>
      </c>
      <c r="C169" s="76" t="s">
        <v>200</v>
      </c>
      <c r="D169" s="76" t="s">
        <v>194</v>
      </c>
      <c r="E169" s="76" t="s">
        <v>152</v>
      </c>
      <c r="F169" s="76" t="s">
        <v>140</v>
      </c>
      <c r="G169" s="76">
        <v>3.35</v>
      </c>
      <c r="H169" s="76">
        <v>2.5</v>
      </c>
      <c r="I169" s="76"/>
      <c r="J169" s="76">
        <v>8.3800000000000008</v>
      </c>
      <c r="K169" s="76" t="s">
        <v>110</v>
      </c>
      <c r="L169" s="77" t="s">
        <v>208</v>
      </c>
      <c r="M169" s="78" t="s">
        <v>195</v>
      </c>
    </row>
    <row r="170" spans="1:13" x14ac:dyDescent="0.25">
      <c r="A170" s="75" t="s">
        <v>57</v>
      </c>
      <c r="B170" s="76" t="s">
        <v>193</v>
      </c>
      <c r="C170" s="76" t="s">
        <v>200</v>
      </c>
      <c r="D170" s="76" t="s">
        <v>194</v>
      </c>
      <c r="E170" s="76" t="s">
        <v>207</v>
      </c>
      <c r="F170" s="76" t="s">
        <v>140</v>
      </c>
      <c r="G170" s="76">
        <v>4.6100000000000003</v>
      </c>
      <c r="H170" s="76">
        <v>2.2000000000000002</v>
      </c>
      <c r="I170" s="76"/>
      <c r="J170" s="76">
        <v>10.14</v>
      </c>
      <c r="K170" s="76" t="s">
        <v>110</v>
      </c>
      <c r="L170" s="77" t="s">
        <v>209</v>
      </c>
      <c r="M170" s="78" t="s">
        <v>195</v>
      </c>
    </row>
    <row r="171" spans="1:13" x14ac:dyDescent="0.25">
      <c r="A171" s="75" t="s">
        <v>57</v>
      </c>
      <c r="B171" s="76" t="s">
        <v>193</v>
      </c>
      <c r="C171" s="76" t="s">
        <v>200</v>
      </c>
      <c r="D171" s="76" t="s">
        <v>203</v>
      </c>
      <c r="E171" s="76" t="s">
        <v>152</v>
      </c>
      <c r="F171" s="76" t="s">
        <v>145</v>
      </c>
      <c r="G171" s="76">
        <v>3.12</v>
      </c>
      <c r="H171" s="76">
        <v>5</v>
      </c>
      <c r="I171" s="76"/>
      <c r="J171" s="76">
        <v>15.6</v>
      </c>
      <c r="K171" s="76" t="s">
        <v>110</v>
      </c>
      <c r="L171" s="77" t="s">
        <v>210</v>
      </c>
      <c r="M171" s="78" t="s">
        <v>195</v>
      </c>
    </row>
    <row r="172" spans="1:13" x14ac:dyDescent="0.25">
      <c r="A172" s="75" t="s">
        <v>57</v>
      </c>
      <c r="B172" s="76" t="s">
        <v>193</v>
      </c>
      <c r="C172" s="76" t="s">
        <v>200</v>
      </c>
      <c r="D172" s="76" t="s">
        <v>203</v>
      </c>
      <c r="E172" s="76" t="s">
        <v>152</v>
      </c>
      <c r="F172" s="76" t="s">
        <v>145</v>
      </c>
      <c r="G172" s="76">
        <v>4.7300000000000004</v>
      </c>
      <c r="H172" s="76">
        <v>4</v>
      </c>
      <c r="I172" s="76"/>
      <c r="J172" s="76">
        <v>18.920000000000002</v>
      </c>
      <c r="K172" s="76" t="s">
        <v>110</v>
      </c>
      <c r="L172" s="77" t="s">
        <v>240</v>
      </c>
      <c r="M172" s="78" t="s">
        <v>195</v>
      </c>
    </row>
    <row r="173" spans="1:13" x14ac:dyDescent="0.25">
      <c r="A173" s="75" t="s">
        <v>57</v>
      </c>
      <c r="B173" s="76" t="s">
        <v>193</v>
      </c>
      <c r="C173" s="76" t="s">
        <v>200</v>
      </c>
      <c r="D173" s="76" t="s">
        <v>101</v>
      </c>
      <c r="E173" s="76" t="s">
        <v>207</v>
      </c>
      <c r="F173" s="76" t="s">
        <v>145</v>
      </c>
      <c r="G173" s="76">
        <v>2.82</v>
      </c>
      <c r="H173" s="76">
        <v>2</v>
      </c>
      <c r="I173" s="76"/>
      <c r="J173" s="76">
        <v>5.64</v>
      </c>
      <c r="K173" s="76" t="s">
        <v>110</v>
      </c>
      <c r="L173" s="77" t="s">
        <v>211</v>
      </c>
      <c r="M173" s="78" t="s">
        <v>195</v>
      </c>
    </row>
    <row r="174" spans="1:13" x14ac:dyDescent="0.25">
      <c r="A174" s="75" t="s">
        <v>57</v>
      </c>
      <c r="B174" s="76" t="s">
        <v>193</v>
      </c>
      <c r="C174" s="76" t="s">
        <v>200</v>
      </c>
      <c r="D174" s="76" t="s">
        <v>101</v>
      </c>
      <c r="E174" s="76" t="s">
        <v>142</v>
      </c>
      <c r="F174" s="76" t="s">
        <v>145</v>
      </c>
      <c r="G174" s="76">
        <v>2.34</v>
      </c>
      <c r="H174" s="76">
        <v>4</v>
      </c>
      <c r="I174" s="76"/>
      <c r="J174" s="76">
        <v>9.36</v>
      </c>
      <c r="K174" s="76" t="s">
        <v>110</v>
      </c>
      <c r="L174" s="77" t="s">
        <v>241</v>
      </c>
      <c r="M174" s="78" t="s">
        <v>195</v>
      </c>
    </row>
    <row r="175" spans="1:13" x14ac:dyDescent="0.25">
      <c r="A175" s="75" t="s">
        <v>57</v>
      </c>
      <c r="B175" s="76" t="s">
        <v>193</v>
      </c>
      <c r="C175" s="76" t="s">
        <v>200</v>
      </c>
      <c r="D175" s="76" t="s">
        <v>101</v>
      </c>
      <c r="E175" s="76" t="s">
        <v>142</v>
      </c>
      <c r="F175" s="76" t="s">
        <v>145</v>
      </c>
      <c r="G175" s="76">
        <v>2.0299999999999998</v>
      </c>
      <c r="H175" s="76">
        <v>3</v>
      </c>
      <c r="I175" s="76"/>
      <c r="J175" s="76">
        <v>6.09</v>
      </c>
      <c r="K175" s="76" t="s">
        <v>110</v>
      </c>
      <c r="L175" s="77" t="s">
        <v>241</v>
      </c>
      <c r="M175" s="78" t="s">
        <v>195</v>
      </c>
    </row>
    <row r="176" spans="1:13" x14ac:dyDescent="0.25">
      <c r="A176" s="75" t="s">
        <v>57</v>
      </c>
      <c r="B176" s="76" t="s">
        <v>193</v>
      </c>
      <c r="C176" s="76" t="s">
        <v>200</v>
      </c>
      <c r="D176" s="76" t="s">
        <v>141</v>
      </c>
      <c r="E176" s="76" t="s">
        <v>207</v>
      </c>
      <c r="F176" s="76" t="s">
        <v>140</v>
      </c>
      <c r="G176" s="76">
        <v>41.98</v>
      </c>
      <c r="H176" s="76">
        <v>4</v>
      </c>
      <c r="I176" s="76"/>
      <c r="J176" s="76">
        <v>167.92</v>
      </c>
      <c r="K176" s="76" t="s">
        <v>110</v>
      </c>
      <c r="L176" s="77" t="s">
        <v>212</v>
      </c>
      <c r="M176" s="78" t="s">
        <v>195</v>
      </c>
    </row>
    <row r="177" spans="1:13" x14ac:dyDescent="0.25">
      <c r="A177" s="75" t="s">
        <v>57</v>
      </c>
      <c r="B177" s="76" t="s">
        <v>193</v>
      </c>
      <c r="C177" s="76" t="s">
        <v>200</v>
      </c>
      <c r="D177" s="76" t="s">
        <v>213</v>
      </c>
      <c r="E177" s="76" t="s">
        <v>152</v>
      </c>
      <c r="F177" s="76" t="s">
        <v>140</v>
      </c>
      <c r="G177" s="76">
        <v>7.21</v>
      </c>
      <c r="H177" s="76">
        <v>6</v>
      </c>
      <c r="I177" s="76"/>
      <c r="J177" s="76">
        <v>43.26</v>
      </c>
      <c r="K177" s="76" t="s">
        <v>110</v>
      </c>
      <c r="L177" s="77" t="s">
        <v>242</v>
      </c>
      <c r="M177" s="78" t="s">
        <v>195</v>
      </c>
    </row>
    <row r="178" spans="1:13" x14ac:dyDescent="0.25">
      <c r="A178" s="75" t="s">
        <v>57</v>
      </c>
      <c r="B178" s="76" t="s">
        <v>193</v>
      </c>
      <c r="C178" s="76" t="s">
        <v>200</v>
      </c>
      <c r="D178" s="76" t="s">
        <v>203</v>
      </c>
      <c r="E178" s="76" t="s">
        <v>152</v>
      </c>
      <c r="F178" s="76" t="s">
        <v>140</v>
      </c>
      <c r="G178" s="76">
        <v>18.440000000000001</v>
      </c>
      <c r="H178" s="76">
        <v>3</v>
      </c>
      <c r="I178" s="76"/>
      <c r="J178" s="76">
        <v>55.32</v>
      </c>
      <c r="K178" s="76" t="s">
        <v>110</v>
      </c>
      <c r="L178" s="77" t="s">
        <v>214</v>
      </c>
      <c r="M178" s="78" t="s">
        <v>195</v>
      </c>
    </row>
    <row r="179" spans="1:13" x14ac:dyDescent="0.25">
      <c r="A179" s="75" t="s">
        <v>57</v>
      </c>
      <c r="B179" s="76" t="s">
        <v>193</v>
      </c>
      <c r="C179" s="76" t="s">
        <v>200</v>
      </c>
      <c r="D179" s="76" t="s">
        <v>194</v>
      </c>
      <c r="E179" s="76" t="s">
        <v>152</v>
      </c>
      <c r="F179" s="76" t="s">
        <v>140</v>
      </c>
      <c r="G179" s="76">
        <v>2.78</v>
      </c>
      <c r="H179" s="76">
        <v>4</v>
      </c>
      <c r="I179" s="76"/>
      <c r="J179" s="76">
        <v>11.12</v>
      </c>
      <c r="K179" s="76" t="s">
        <v>110</v>
      </c>
      <c r="L179" s="77" t="s">
        <v>243</v>
      </c>
      <c r="M179" s="78" t="s">
        <v>195</v>
      </c>
    </row>
    <row r="180" spans="1:13" x14ac:dyDescent="0.25">
      <c r="A180" s="75" t="s">
        <v>57</v>
      </c>
      <c r="B180" s="76" t="s">
        <v>193</v>
      </c>
      <c r="C180" s="76" t="s">
        <v>200</v>
      </c>
      <c r="D180" s="76" t="s">
        <v>194</v>
      </c>
      <c r="E180" s="76" t="s">
        <v>152</v>
      </c>
      <c r="F180" s="76" t="s">
        <v>140</v>
      </c>
      <c r="G180" s="76">
        <v>19.670000000000002</v>
      </c>
      <c r="H180" s="76">
        <v>3</v>
      </c>
      <c r="I180" s="76"/>
      <c r="J180" s="76">
        <v>59.01</v>
      </c>
      <c r="K180" s="76" t="s">
        <v>110</v>
      </c>
      <c r="L180" s="77" t="s">
        <v>215</v>
      </c>
      <c r="M180" s="78" t="s">
        <v>195</v>
      </c>
    </row>
    <row r="181" spans="1:13" x14ac:dyDescent="0.25">
      <c r="A181" s="75" t="s">
        <v>57</v>
      </c>
      <c r="B181" s="76" t="s">
        <v>193</v>
      </c>
      <c r="C181" s="76" t="s">
        <v>200</v>
      </c>
      <c r="D181" s="76" t="s">
        <v>141</v>
      </c>
      <c r="E181" s="76" t="s">
        <v>152</v>
      </c>
      <c r="F181" s="76" t="s">
        <v>140</v>
      </c>
      <c r="G181" s="76">
        <v>59.4</v>
      </c>
      <c r="H181" s="76">
        <v>4</v>
      </c>
      <c r="I181" s="76"/>
      <c r="J181" s="76">
        <v>237.6</v>
      </c>
      <c r="K181" s="76" t="s">
        <v>110</v>
      </c>
      <c r="L181" s="77" t="s">
        <v>244</v>
      </c>
      <c r="M181" s="78" t="s">
        <v>195</v>
      </c>
    </row>
    <row r="182" spans="1:13" x14ac:dyDescent="0.25">
      <c r="A182" s="75" t="s">
        <v>57</v>
      </c>
      <c r="B182" s="76" t="s">
        <v>193</v>
      </c>
      <c r="C182" s="76" t="s">
        <v>200</v>
      </c>
      <c r="D182" s="76" t="s">
        <v>203</v>
      </c>
      <c r="E182" s="76" t="s">
        <v>142</v>
      </c>
      <c r="F182" s="76" t="s">
        <v>145</v>
      </c>
      <c r="G182" s="76">
        <v>5.1100000000000003</v>
      </c>
      <c r="H182" s="76">
        <v>4</v>
      </c>
      <c r="I182" s="76"/>
      <c r="J182" s="76">
        <v>20.440000000000001</v>
      </c>
      <c r="K182" s="76" t="s">
        <v>99</v>
      </c>
      <c r="L182" s="77" t="s">
        <v>223</v>
      </c>
      <c r="M182" s="78" t="s">
        <v>195</v>
      </c>
    </row>
    <row r="183" spans="1:13" x14ac:dyDescent="0.25">
      <c r="A183" s="75" t="s">
        <v>57</v>
      </c>
      <c r="B183" s="76" t="s">
        <v>193</v>
      </c>
      <c r="C183" s="76" t="s">
        <v>200</v>
      </c>
      <c r="D183" s="76" t="s">
        <v>203</v>
      </c>
      <c r="E183" s="76" t="s">
        <v>142</v>
      </c>
      <c r="F183" s="76" t="s">
        <v>140</v>
      </c>
      <c r="G183" s="76">
        <v>4.68</v>
      </c>
      <c r="H183" s="76">
        <v>3</v>
      </c>
      <c r="I183" s="76"/>
      <c r="J183" s="76">
        <v>14.04</v>
      </c>
      <c r="K183" s="76" t="s">
        <v>110</v>
      </c>
      <c r="L183" s="77" t="s">
        <v>224</v>
      </c>
      <c r="M183" s="78" t="s">
        <v>195</v>
      </c>
    </row>
    <row r="184" spans="1:13" x14ac:dyDescent="0.25">
      <c r="A184" s="75" t="s">
        <v>57</v>
      </c>
      <c r="B184" s="76" t="s">
        <v>193</v>
      </c>
      <c r="C184" s="76" t="s">
        <v>200</v>
      </c>
      <c r="D184" s="76" t="s">
        <v>203</v>
      </c>
      <c r="E184" s="76" t="s">
        <v>142</v>
      </c>
      <c r="F184" s="76" t="s">
        <v>140</v>
      </c>
      <c r="G184" s="76">
        <v>4.7300000000000004</v>
      </c>
      <c r="H184" s="76">
        <v>3</v>
      </c>
      <c r="I184" s="76"/>
      <c r="J184" s="76">
        <v>14.19</v>
      </c>
      <c r="K184" s="76" t="s">
        <v>110</v>
      </c>
      <c r="L184" s="77" t="s">
        <v>245</v>
      </c>
      <c r="M184" s="78" t="s">
        <v>195</v>
      </c>
    </row>
    <row r="185" spans="1:13" x14ac:dyDescent="0.25">
      <c r="A185" s="75" t="s">
        <v>57</v>
      </c>
      <c r="B185" s="76" t="s">
        <v>193</v>
      </c>
      <c r="C185" s="76" t="s">
        <v>200</v>
      </c>
      <c r="D185" s="76" t="s">
        <v>194</v>
      </c>
      <c r="E185" s="76" t="s">
        <v>198</v>
      </c>
      <c r="F185" s="76" t="s">
        <v>145</v>
      </c>
      <c r="G185" s="76">
        <v>5.6</v>
      </c>
      <c r="H185" s="76">
        <v>3</v>
      </c>
      <c r="I185" s="76"/>
      <c r="J185" s="76">
        <v>16.8</v>
      </c>
      <c r="K185" s="76" t="s">
        <v>110</v>
      </c>
      <c r="L185" s="77" t="s">
        <v>225</v>
      </c>
      <c r="M185" s="78" t="s">
        <v>195</v>
      </c>
    </row>
    <row r="186" spans="1:13" x14ac:dyDescent="0.25">
      <c r="A186" s="75" t="s">
        <v>57</v>
      </c>
      <c r="B186" s="76" t="s">
        <v>193</v>
      </c>
      <c r="C186" s="76" t="s">
        <v>226</v>
      </c>
      <c r="D186" s="76" t="s">
        <v>141</v>
      </c>
      <c r="E186" s="76" t="s">
        <v>170</v>
      </c>
      <c r="F186" s="76" t="s">
        <v>140</v>
      </c>
      <c r="G186" s="76"/>
      <c r="H186" s="76"/>
      <c r="I186" s="76">
        <v>72.2</v>
      </c>
      <c r="J186" s="76"/>
      <c r="K186" s="76" t="s">
        <v>110</v>
      </c>
      <c r="L186" s="77" t="s">
        <v>246</v>
      </c>
      <c r="M186" s="78" t="s">
        <v>195</v>
      </c>
    </row>
    <row r="187" spans="1:13" x14ac:dyDescent="0.25">
      <c r="A187" s="75" t="s">
        <v>57</v>
      </c>
      <c r="B187" s="76" t="s">
        <v>193</v>
      </c>
      <c r="C187" s="76" t="s">
        <v>200</v>
      </c>
      <c r="D187" s="76" t="s">
        <v>194</v>
      </c>
      <c r="E187" s="76" t="s">
        <v>170</v>
      </c>
      <c r="F187" s="76" t="s">
        <v>145</v>
      </c>
      <c r="G187" s="76">
        <v>39.979999999999997</v>
      </c>
      <c r="H187" s="76">
        <v>2.5</v>
      </c>
      <c r="I187" s="76"/>
      <c r="J187" s="76">
        <v>99.95</v>
      </c>
      <c r="K187" s="76" t="s">
        <v>110</v>
      </c>
      <c r="L187" s="77" t="s">
        <v>247</v>
      </c>
      <c r="M187" s="78" t="s">
        <v>195</v>
      </c>
    </row>
    <row r="188" spans="1:13" x14ac:dyDescent="0.25">
      <c r="A188" s="75" t="s">
        <v>57</v>
      </c>
      <c r="B188" s="76" t="s">
        <v>193</v>
      </c>
      <c r="C188" s="76" t="s">
        <v>200</v>
      </c>
      <c r="D188" s="76" t="s">
        <v>194</v>
      </c>
      <c r="E188" s="76" t="s">
        <v>170</v>
      </c>
      <c r="F188" s="76" t="s">
        <v>145</v>
      </c>
      <c r="G188" s="76">
        <v>9.48</v>
      </c>
      <c r="H188" s="76">
        <v>3.5</v>
      </c>
      <c r="I188" s="76"/>
      <c r="J188" s="76">
        <v>33.18</v>
      </c>
      <c r="K188" s="76" t="s">
        <v>110</v>
      </c>
      <c r="L188" s="77" t="s">
        <v>248</v>
      </c>
      <c r="M188" s="78" t="s">
        <v>195</v>
      </c>
    </row>
    <row r="189" spans="1:13" x14ac:dyDescent="0.25">
      <c r="A189" s="75" t="s">
        <v>57</v>
      </c>
      <c r="B189" s="76" t="s">
        <v>193</v>
      </c>
      <c r="C189" s="76" t="s">
        <v>200</v>
      </c>
      <c r="D189" s="76" t="s">
        <v>203</v>
      </c>
      <c r="E189" s="76" t="s">
        <v>142</v>
      </c>
      <c r="F189" s="76" t="s">
        <v>140</v>
      </c>
      <c r="G189" s="76">
        <v>1.98</v>
      </c>
      <c r="H189" s="76">
        <v>3</v>
      </c>
      <c r="I189" s="76"/>
      <c r="J189" s="76">
        <v>5.94</v>
      </c>
      <c r="K189" s="76" t="s">
        <v>110</v>
      </c>
      <c r="L189" s="77" t="s">
        <v>249</v>
      </c>
      <c r="M189" s="78" t="s">
        <v>195</v>
      </c>
    </row>
    <row r="190" spans="1:13" x14ac:dyDescent="0.25">
      <c r="A190" s="75" t="s">
        <v>57</v>
      </c>
      <c r="B190" s="76" t="s">
        <v>193</v>
      </c>
      <c r="C190" s="76" t="s">
        <v>200</v>
      </c>
      <c r="D190" s="76" t="s">
        <v>203</v>
      </c>
      <c r="E190" s="76" t="s">
        <v>142</v>
      </c>
      <c r="F190" s="76" t="s">
        <v>140</v>
      </c>
      <c r="G190" s="76">
        <v>2.2999999999999998</v>
      </c>
      <c r="H190" s="76">
        <v>3</v>
      </c>
      <c r="I190" s="76"/>
      <c r="J190" s="76">
        <v>6.9</v>
      </c>
      <c r="K190" s="76" t="s">
        <v>110</v>
      </c>
      <c r="L190" s="77" t="s">
        <v>227</v>
      </c>
      <c r="M190" s="78" t="s">
        <v>195</v>
      </c>
    </row>
    <row r="191" spans="1:13" x14ac:dyDescent="0.25">
      <c r="A191" s="75" t="s">
        <v>57</v>
      </c>
      <c r="B191" s="76" t="s">
        <v>193</v>
      </c>
      <c r="C191" s="76" t="s">
        <v>200</v>
      </c>
      <c r="D191" s="76" t="s">
        <v>203</v>
      </c>
      <c r="E191" s="76" t="s">
        <v>142</v>
      </c>
      <c r="F191" s="76" t="s">
        <v>140</v>
      </c>
      <c r="G191" s="76">
        <v>1.96</v>
      </c>
      <c r="H191" s="76">
        <v>3</v>
      </c>
      <c r="I191" s="76"/>
      <c r="J191" s="76">
        <v>5.88</v>
      </c>
      <c r="K191" s="76" t="s">
        <v>110</v>
      </c>
      <c r="L191" s="77" t="s">
        <v>114</v>
      </c>
      <c r="M191" s="78" t="s">
        <v>195</v>
      </c>
    </row>
    <row r="192" spans="1:13" x14ac:dyDescent="0.25">
      <c r="A192" s="75" t="s">
        <v>57</v>
      </c>
      <c r="B192" s="76" t="s">
        <v>193</v>
      </c>
      <c r="C192" s="76" t="s">
        <v>226</v>
      </c>
      <c r="D192" s="76" t="s">
        <v>194</v>
      </c>
      <c r="E192" s="76" t="s">
        <v>142</v>
      </c>
      <c r="F192" s="76" t="s">
        <v>140</v>
      </c>
      <c r="G192" s="76">
        <v>34.549999999999997</v>
      </c>
      <c r="H192" s="76">
        <v>3.5</v>
      </c>
      <c r="I192" s="76"/>
      <c r="J192" s="76">
        <v>120.92</v>
      </c>
      <c r="K192" s="76" t="s">
        <v>110</v>
      </c>
      <c r="L192" s="77" t="s">
        <v>228</v>
      </c>
      <c r="M192" s="78" t="s">
        <v>195</v>
      </c>
    </row>
    <row r="193" spans="1:13" x14ac:dyDescent="0.25">
      <c r="A193" s="75" t="s">
        <v>57</v>
      </c>
      <c r="B193" s="76" t="s">
        <v>193</v>
      </c>
      <c r="C193" s="76" t="s">
        <v>200</v>
      </c>
      <c r="D193" s="76" t="s">
        <v>203</v>
      </c>
      <c r="E193" s="76" t="s">
        <v>142</v>
      </c>
      <c r="F193" s="76" t="s">
        <v>140</v>
      </c>
      <c r="G193" s="76">
        <v>2.2000000000000002</v>
      </c>
      <c r="H193" s="76">
        <v>3</v>
      </c>
      <c r="I193" s="76"/>
      <c r="J193" s="76">
        <v>6.6</v>
      </c>
      <c r="K193" s="76" t="s">
        <v>110</v>
      </c>
      <c r="L193" s="77" t="s">
        <v>229</v>
      </c>
      <c r="M193" s="78" t="s">
        <v>195</v>
      </c>
    </row>
    <row r="194" spans="1:13" x14ac:dyDescent="0.25">
      <c r="A194" s="75" t="s">
        <v>57</v>
      </c>
      <c r="B194" s="76" t="s">
        <v>193</v>
      </c>
      <c r="C194" s="76" t="s">
        <v>200</v>
      </c>
      <c r="D194" s="76" t="s">
        <v>101</v>
      </c>
      <c r="E194" s="76" t="s">
        <v>152</v>
      </c>
      <c r="F194" s="76" t="s">
        <v>140</v>
      </c>
      <c r="G194" s="76">
        <v>2.6</v>
      </c>
      <c r="H194" s="76">
        <v>3</v>
      </c>
      <c r="I194" s="76"/>
      <c r="J194" s="76">
        <v>7.8</v>
      </c>
      <c r="K194" s="76" t="s">
        <v>110</v>
      </c>
      <c r="L194" s="77" t="s">
        <v>230</v>
      </c>
      <c r="M194" s="78" t="s">
        <v>195</v>
      </c>
    </row>
    <row r="195" spans="1:13" x14ac:dyDescent="0.25">
      <c r="A195" s="75" t="s">
        <v>57</v>
      </c>
      <c r="B195" s="76" t="s">
        <v>193</v>
      </c>
      <c r="C195" s="76" t="s">
        <v>200</v>
      </c>
      <c r="D195" s="76" t="s">
        <v>203</v>
      </c>
      <c r="E195" s="76" t="s">
        <v>142</v>
      </c>
      <c r="F195" s="76" t="s">
        <v>140</v>
      </c>
      <c r="G195" s="76">
        <v>3.93</v>
      </c>
      <c r="H195" s="76">
        <v>3</v>
      </c>
      <c r="I195" s="76"/>
      <c r="J195" s="76">
        <v>11.79</v>
      </c>
      <c r="K195" s="76" t="s">
        <v>110</v>
      </c>
      <c r="L195" s="77" t="s">
        <v>231</v>
      </c>
      <c r="M195" s="78" t="s">
        <v>195</v>
      </c>
    </row>
    <row r="196" spans="1:13" x14ac:dyDescent="0.25">
      <c r="A196" s="75" t="s">
        <v>57</v>
      </c>
      <c r="B196" s="76" t="s">
        <v>193</v>
      </c>
      <c r="C196" s="76" t="s">
        <v>200</v>
      </c>
      <c r="D196" s="76" t="s">
        <v>101</v>
      </c>
      <c r="E196" s="76" t="s">
        <v>152</v>
      </c>
      <c r="F196" s="76" t="s">
        <v>145</v>
      </c>
      <c r="G196" s="76">
        <v>6.33</v>
      </c>
      <c r="H196" s="76">
        <v>3</v>
      </c>
      <c r="I196" s="76"/>
      <c r="J196" s="76">
        <v>18.989999999999998</v>
      </c>
      <c r="K196" s="76" t="s">
        <v>99</v>
      </c>
      <c r="L196" s="77" t="s">
        <v>124</v>
      </c>
      <c r="M196" s="78" t="s">
        <v>195</v>
      </c>
    </row>
    <row r="197" spans="1:13" x14ac:dyDescent="0.25">
      <c r="A197" s="75" t="s">
        <v>57</v>
      </c>
      <c r="B197" s="76" t="s">
        <v>193</v>
      </c>
      <c r="C197" s="76" t="s">
        <v>200</v>
      </c>
      <c r="D197" s="76" t="s">
        <v>194</v>
      </c>
      <c r="E197" s="76" t="s">
        <v>152</v>
      </c>
      <c r="F197" s="76" t="s">
        <v>140</v>
      </c>
      <c r="G197" s="76">
        <v>5.37</v>
      </c>
      <c r="H197" s="76">
        <v>3</v>
      </c>
      <c r="I197" s="76"/>
      <c r="J197" s="76">
        <v>16.11</v>
      </c>
      <c r="K197" s="76" t="s">
        <v>99</v>
      </c>
      <c r="L197" s="77" t="s">
        <v>232</v>
      </c>
      <c r="M197" s="78" t="s">
        <v>195</v>
      </c>
    </row>
    <row r="198" spans="1:13" x14ac:dyDescent="0.25">
      <c r="A198" s="75" t="s">
        <v>59</v>
      </c>
      <c r="B198" s="76" t="s">
        <v>193</v>
      </c>
      <c r="C198" s="76" t="s">
        <v>200</v>
      </c>
      <c r="D198" s="76" t="s">
        <v>194</v>
      </c>
      <c r="E198" s="76" t="s">
        <v>142</v>
      </c>
      <c r="F198" s="76" t="s">
        <v>140</v>
      </c>
      <c r="G198" s="76">
        <v>26.24</v>
      </c>
      <c r="H198" s="76">
        <v>3.5</v>
      </c>
      <c r="I198" s="76"/>
      <c r="J198" s="76">
        <v>91.84</v>
      </c>
      <c r="K198" s="76" t="s">
        <v>110</v>
      </c>
      <c r="L198" s="77" t="s">
        <v>222</v>
      </c>
      <c r="M198" s="78" t="s">
        <v>195</v>
      </c>
    </row>
    <row r="199" spans="1:13" x14ac:dyDescent="0.25">
      <c r="A199" s="75" t="s">
        <v>61</v>
      </c>
      <c r="B199" s="76" t="s">
        <v>193</v>
      </c>
      <c r="C199" s="76" t="s">
        <v>200</v>
      </c>
      <c r="D199" s="76" t="s">
        <v>204</v>
      </c>
      <c r="E199" s="76" t="s">
        <v>142</v>
      </c>
      <c r="F199" s="76" t="s">
        <v>140</v>
      </c>
      <c r="G199" s="76">
        <v>4.66</v>
      </c>
      <c r="H199" s="76">
        <v>3.6</v>
      </c>
      <c r="I199" s="76"/>
      <c r="J199" s="76">
        <v>16.78</v>
      </c>
      <c r="K199" s="76" t="s">
        <v>99</v>
      </c>
      <c r="L199" s="77" t="s">
        <v>183</v>
      </c>
      <c r="M199" s="78" t="s">
        <v>195</v>
      </c>
    </row>
    <row r="200" spans="1:13" x14ac:dyDescent="0.25">
      <c r="A200" s="75" t="s">
        <v>61</v>
      </c>
      <c r="B200" s="76" t="s">
        <v>193</v>
      </c>
      <c r="C200" s="76" t="s">
        <v>200</v>
      </c>
      <c r="D200" s="76" t="s">
        <v>204</v>
      </c>
      <c r="E200" s="76" t="s">
        <v>142</v>
      </c>
      <c r="F200" s="76" t="s">
        <v>140</v>
      </c>
      <c r="G200" s="76">
        <v>29.39</v>
      </c>
      <c r="H200" s="76">
        <v>3.6</v>
      </c>
      <c r="I200" s="76"/>
      <c r="J200" s="76">
        <v>105.8</v>
      </c>
      <c r="K200" s="76" t="s">
        <v>108</v>
      </c>
      <c r="L200" s="77" t="s">
        <v>205</v>
      </c>
      <c r="M200" s="78" t="s">
        <v>195</v>
      </c>
    </row>
    <row r="201" spans="1:13" x14ac:dyDescent="0.25">
      <c r="A201" s="75" t="s">
        <v>61</v>
      </c>
      <c r="B201" s="76" t="s">
        <v>193</v>
      </c>
      <c r="C201" s="76" t="s">
        <v>200</v>
      </c>
      <c r="D201" s="76" t="s">
        <v>204</v>
      </c>
      <c r="E201" s="76" t="s">
        <v>142</v>
      </c>
      <c r="F201" s="76" t="s">
        <v>140</v>
      </c>
      <c r="G201" s="76">
        <v>8.39</v>
      </c>
      <c r="H201" s="76">
        <v>3.6</v>
      </c>
      <c r="I201" s="76"/>
      <c r="J201" s="76">
        <v>30.2</v>
      </c>
      <c r="K201" s="76" t="s">
        <v>108</v>
      </c>
      <c r="L201" s="77" t="s">
        <v>206</v>
      </c>
      <c r="M201" s="78" t="s">
        <v>195</v>
      </c>
    </row>
    <row r="202" spans="1:13" x14ac:dyDescent="0.25">
      <c r="A202" s="75" t="s">
        <v>61</v>
      </c>
      <c r="B202" s="76" t="s">
        <v>193</v>
      </c>
      <c r="C202" s="76" t="s">
        <v>200</v>
      </c>
      <c r="D202" s="76" t="s">
        <v>141</v>
      </c>
      <c r="E202" s="76" t="s">
        <v>142</v>
      </c>
      <c r="F202" s="76" t="s">
        <v>140</v>
      </c>
      <c r="G202" s="76">
        <v>28.28</v>
      </c>
      <c r="H202" s="76">
        <v>6</v>
      </c>
      <c r="I202" s="76"/>
      <c r="J202" s="76">
        <v>169.68</v>
      </c>
      <c r="K202" s="76" t="s">
        <v>108</v>
      </c>
      <c r="L202" s="77" t="s">
        <v>216</v>
      </c>
      <c r="M202" s="78" t="s">
        <v>195</v>
      </c>
    </row>
    <row r="203" spans="1:13" x14ac:dyDescent="0.25">
      <c r="A203" s="75" t="s">
        <v>61</v>
      </c>
      <c r="B203" s="76" t="s">
        <v>193</v>
      </c>
      <c r="C203" s="76" t="s">
        <v>200</v>
      </c>
      <c r="D203" s="76" t="s">
        <v>204</v>
      </c>
      <c r="E203" s="76" t="s">
        <v>142</v>
      </c>
      <c r="F203" s="76" t="s">
        <v>140</v>
      </c>
      <c r="G203" s="76">
        <v>1.33</v>
      </c>
      <c r="H203" s="76">
        <v>3.6</v>
      </c>
      <c r="I203" s="76"/>
      <c r="J203" s="76">
        <v>4.79</v>
      </c>
      <c r="K203" s="76" t="s">
        <v>108</v>
      </c>
      <c r="L203" s="77" t="s">
        <v>250</v>
      </c>
      <c r="M203" s="78" t="s">
        <v>195</v>
      </c>
    </row>
    <row r="204" spans="1:13" x14ac:dyDescent="0.25">
      <c r="A204" s="75" t="s">
        <v>61</v>
      </c>
      <c r="B204" s="76" t="s">
        <v>193</v>
      </c>
      <c r="C204" s="76" t="s">
        <v>200</v>
      </c>
      <c r="D204" s="76" t="s">
        <v>203</v>
      </c>
      <c r="E204" s="76" t="s">
        <v>142</v>
      </c>
      <c r="F204" s="76" t="s">
        <v>140</v>
      </c>
      <c r="G204" s="76">
        <v>4.09</v>
      </c>
      <c r="H204" s="76">
        <v>3.5</v>
      </c>
      <c r="I204" s="76"/>
      <c r="J204" s="76">
        <v>14.31</v>
      </c>
      <c r="K204" s="76" t="s">
        <v>108</v>
      </c>
      <c r="L204" s="77" t="s">
        <v>217</v>
      </c>
      <c r="M204" s="78" t="s">
        <v>195</v>
      </c>
    </row>
    <row r="205" spans="1:13" x14ac:dyDescent="0.25">
      <c r="A205" s="75" t="s">
        <v>61</v>
      </c>
      <c r="B205" s="76" t="s">
        <v>193</v>
      </c>
      <c r="C205" s="76" t="s">
        <v>200</v>
      </c>
      <c r="D205" s="76" t="s">
        <v>203</v>
      </c>
      <c r="E205" s="76" t="s">
        <v>142</v>
      </c>
      <c r="F205" s="76" t="s">
        <v>140</v>
      </c>
      <c r="G205" s="76">
        <v>3.78</v>
      </c>
      <c r="H205" s="76">
        <v>3.5</v>
      </c>
      <c r="I205" s="76"/>
      <c r="J205" s="76">
        <v>13.23</v>
      </c>
      <c r="K205" s="76" t="s">
        <v>108</v>
      </c>
      <c r="L205" s="77" t="s">
        <v>217</v>
      </c>
      <c r="M205" s="78" t="s">
        <v>195</v>
      </c>
    </row>
    <row r="206" spans="1:13" x14ac:dyDescent="0.25">
      <c r="A206" s="75" t="s">
        <v>61</v>
      </c>
      <c r="B206" s="76" t="s">
        <v>193</v>
      </c>
      <c r="C206" s="76" t="s">
        <v>200</v>
      </c>
      <c r="D206" s="76" t="s">
        <v>141</v>
      </c>
      <c r="E206" s="76" t="s">
        <v>142</v>
      </c>
      <c r="F206" s="76" t="s">
        <v>140</v>
      </c>
      <c r="G206" s="76">
        <v>13.2</v>
      </c>
      <c r="H206" s="76">
        <v>3.6</v>
      </c>
      <c r="I206" s="76"/>
      <c r="J206" s="76">
        <v>47.52</v>
      </c>
      <c r="K206" s="76" t="s">
        <v>108</v>
      </c>
      <c r="L206" s="77" t="s">
        <v>218</v>
      </c>
      <c r="M206" s="78" t="s">
        <v>195</v>
      </c>
    </row>
    <row r="207" spans="1:13" x14ac:dyDescent="0.25">
      <c r="A207" s="75" t="s">
        <v>61</v>
      </c>
      <c r="B207" s="76" t="s">
        <v>193</v>
      </c>
      <c r="C207" s="76" t="s">
        <v>200</v>
      </c>
      <c r="D207" s="76" t="s">
        <v>194</v>
      </c>
      <c r="E207" s="76" t="s">
        <v>142</v>
      </c>
      <c r="F207" s="76" t="s">
        <v>140</v>
      </c>
      <c r="G207" s="76">
        <v>11.5</v>
      </c>
      <c r="H207" s="76">
        <v>5</v>
      </c>
      <c r="I207" s="76"/>
      <c r="J207" s="76">
        <v>57.5</v>
      </c>
      <c r="K207" s="76" t="s">
        <v>99</v>
      </c>
      <c r="L207" s="77" t="s">
        <v>251</v>
      </c>
      <c r="M207" s="78" t="s">
        <v>195</v>
      </c>
    </row>
    <row r="208" spans="1:13" x14ac:dyDescent="0.25">
      <c r="A208" s="75" t="s">
        <v>61</v>
      </c>
      <c r="B208" s="76" t="s">
        <v>193</v>
      </c>
      <c r="C208" s="76" t="s">
        <v>200</v>
      </c>
      <c r="D208" s="76" t="s">
        <v>220</v>
      </c>
      <c r="E208" s="76" t="s">
        <v>142</v>
      </c>
      <c r="F208" s="76" t="s">
        <v>140</v>
      </c>
      <c r="G208" s="76">
        <v>21.95</v>
      </c>
      <c r="H208" s="76">
        <v>7</v>
      </c>
      <c r="I208" s="76"/>
      <c r="J208" s="76">
        <v>153.65</v>
      </c>
      <c r="K208" s="76" t="s">
        <v>99</v>
      </c>
      <c r="L208" s="77" t="s">
        <v>219</v>
      </c>
      <c r="M208" s="78" t="s">
        <v>195</v>
      </c>
    </row>
    <row r="209" spans="1:13" x14ac:dyDescent="0.25">
      <c r="A209" s="75" t="s">
        <v>61</v>
      </c>
      <c r="B209" s="76" t="s">
        <v>193</v>
      </c>
      <c r="C209" s="76" t="s">
        <v>200</v>
      </c>
      <c r="D209" s="76" t="s">
        <v>203</v>
      </c>
      <c r="E209" s="76" t="s">
        <v>142</v>
      </c>
      <c r="F209" s="76" t="s">
        <v>140</v>
      </c>
      <c r="G209" s="76">
        <v>2.91</v>
      </c>
      <c r="H209" s="76">
        <v>3.2</v>
      </c>
      <c r="I209" s="76"/>
      <c r="J209" s="76">
        <v>9.31</v>
      </c>
      <c r="K209" s="76" t="s">
        <v>108</v>
      </c>
      <c r="L209" s="77" t="s">
        <v>221</v>
      </c>
      <c r="M209" s="78" t="s">
        <v>195</v>
      </c>
    </row>
    <row r="210" spans="1:13" x14ac:dyDescent="0.25">
      <c r="A210" s="75" t="s">
        <v>61</v>
      </c>
      <c r="B210" s="76" t="s">
        <v>193</v>
      </c>
      <c r="C210" s="76" t="s">
        <v>200</v>
      </c>
      <c r="D210" s="76" t="s">
        <v>194</v>
      </c>
      <c r="E210" s="76" t="s">
        <v>142</v>
      </c>
      <c r="F210" s="76" t="s">
        <v>140</v>
      </c>
      <c r="G210" s="76">
        <v>40.340000000000003</v>
      </c>
      <c r="H210" s="76">
        <v>3.6</v>
      </c>
      <c r="I210" s="76"/>
      <c r="J210" s="76">
        <v>145.22</v>
      </c>
      <c r="K210" s="76" t="s">
        <v>108</v>
      </c>
      <c r="L210" s="77" t="s">
        <v>252</v>
      </c>
      <c r="M210" s="78" t="s">
        <v>195</v>
      </c>
    </row>
    <row r="211" spans="1:13" x14ac:dyDescent="0.25">
      <c r="A211" s="75" t="s">
        <v>61</v>
      </c>
      <c r="B211" s="76" t="s">
        <v>193</v>
      </c>
      <c r="C211" s="76" t="s">
        <v>200</v>
      </c>
      <c r="D211" s="76" t="s">
        <v>204</v>
      </c>
      <c r="E211" s="76" t="s">
        <v>142</v>
      </c>
      <c r="F211" s="76" t="s">
        <v>140</v>
      </c>
      <c r="G211" s="76">
        <v>29.63</v>
      </c>
      <c r="H211" s="76">
        <v>3.6</v>
      </c>
      <c r="I211" s="76"/>
      <c r="J211" s="76">
        <v>106.67</v>
      </c>
      <c r="K211" s="76" t="s">
        <v>108</v>
      </c>
      <c r="L211" s="77" t="s">
        <v>233</v>
      </c>
      <c r="M211" s="78" t="s">
        <v>195</v>
      </c>
    </row>
    <row r="212" spans="1:13" x14ac:dyDescent="0.25">
      <c r="A212" s="75" t="s">
        <v>61</v>
      </c>
      <c r="B212" s="76" t="s">
        <v>193</v>
      </c>
      <c r="C212" s="76" t="s">
        <v>200</v>
      </c>
      <c r="D212" s="76" t="s">
        <v>234</v>
      </c>
      <c r="E212" s="76" t="s">
        <v>142</v>
      </c>
      <c r="F212" s="76" t="s">
        <v>140</v>
      </c>
      <c r="G212" s="76">
        <v>19.96</v>
      </c>
      <c r="H212" s="76">
        <v>3.2</v>
      </c>
      <c r="I212" s="76"/>
      <c r="J212" s="76">
        <v>63.87</v>
      </c>
      <c r="K212" s="76" t="s">
        <v>108</v>
      </c>
      <c r="L212" s="77" t="s">
        <v>221</v>
      </c>
      <c r="M212" s="78" t="s">
        <v>195</v>
      </c>
    </row>
    <row r="213" spans="1:13" ht="15.75" thickBot="1" x14ac:dyDescent="0.3">
      <c r="A213" s="79" t="s">
        <v>61</v>
      </c>
      <c r="B213" s="80" t="s">
        <v>193</v>
      </c>
      <c r="C213" s="80" t="s">
        <v>200</v>
      </c>
      <c r="D213" s="80" t="s">
        <v>141</v>
      </c>
      <c r="E213" s="80" t="s">
        <v>142</v>
      </c>
      <c r="F213" s="80" t="s">
        <v>140</v>
      </c>
      <c r="G213" s="80">
        <v>11.57</v>
      </c>
      <c r="H213" s="80">
        <v>3.5</v>
      </c>
      <c r="I213" s="80"/>
      <c r="J213" s="80">
        <v>40.5</v>
      </c>
      <c r="K213" s="80" t="s">
        <v>99</v>
      </c>
      <c r="L213" s="81" t="s">
        <v>253</v>
      </c>
      <c r="M213" s="82" t="s">
        <v>235</v>
      </c>
    </row>
  </sheetData>
  <mergeCells count="2">
    <mergeCell ref="A1:M1"/>
    <mergeCell ref="A159:M159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F9F79-6DE5-4CE3-80B0-96BB01A794A6}">
  <dimension ref="A1:M86"/>
  <sheetViews>
    <sheetView topLeftCell="A19" workbookViewId="0">
      <selection activeCell="A59" sqref="A59:M86"/>
    </sheetView>
  </sheetViews>
  <sheetFormatPr defaultRowHeight="15" x14ac:dyDescent="0.25"/>
  <cols>
    <col min="1" max="1" width="11.85546875" bestFit="1" customWidth="1"/>
    <col min="2" max="2" width="30.42578125" bestFit="1" customWidth="1"/>
    <col min="3" max="3" width="15.42578125" bestFit="1" customWidth="1"/>
    <col min="4" max="4" width="25.7109375" bestFit="1" customWidth="1"/>
    <col min="5" max="5" width="23.140625" bestFit="1" customWidth="1"/>
    <col min="6" max="6" width="12.85546875" bestFit="1" customWidth="1"/>
    <col min="7" max="7" width="6" bestFit="1" customWidth="1"/>
    <col min="8" max="8" width="5.28515625" bestFit="1" customWidth="1"/>
    <col min="9" max="9" width="8" bestFit="1" customWidth="1"/>
    <col min="10" max="10" width="10.5703125" bestFit="1" customWidth="1"/>
    <col min="11" max="11" width="16.42578125" bestFit="1" customWidth="1"/>
    <col min="12" max="12" width="21.7109375" style="67" bestFit="1" customWidth="1"/>
    <col min="13" max="13" width="13.7109375" bestFit="1" customWidth="1"/>
  </cols>
  <sheetData>
    <row r="1" spans="1:13" ht="19.5" thickBot="1" x14ac:dyDescent="0.35">
      <c r="A1" s="100" t="s">
        <v>487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/>
    </row>
    <row r="2" spans="1:13" ht="15.75" thickBot="1" x14ac:dyDescent="0.3">
      <c r="A2" s="68" t="s">
        <v>94</v>
      </c>
      <c r="B2" s="69" t="s">
        <v>132</v>
      </c>
      <c r="C2" s="69" t="s">
        <v>137</v>
      </c>
      <c r="D2" s="69" t="s">
        <v>134</v>
      </c>
      <c r="E2" s="69" t="s">
        <v>135</v>
      </c>
      <c r="F2" s="69" t="s">
        <v>133</v>
      </c>
      <c r="G2" s="69" t="s">
        <v>96</v>
      </c>
      <c r="H2" s="69" t="s">
        <v>129</v>
      </c>
      <c r="I2" s="69" t="s">
        <v>130</v>
      </c>
      <c r="J2" s="69" t="s">
        <v>131</v>
      </c>
      <c r="K2" s="69" t="s">
        <v>97</v>
      </c>
      <c r="L2" s="88" t="s">
        <v>95</v>
      </c>
      <c r="M2" s="70" t="s">
        <v>136</v>
      </c>
    </row>
    <row r="3" spans="1:13" x14ac:dyDescent="0.25">
      <c r="A3" s="71" t="s">
        <v>496</v>
      </c>
      <c r="B3" s="72" t="s">
        <v>255</v>
      </c>
      <c r="C3" s="72" t="s">
        <v>144</v>
      </c>
      <c r="D3" s="72" t="s">
        <v>141</v>
      </c>
      <c r="E3" s="72" t="s">
        <v>170</v>
      </c>
      <c r="F3" s="72" t="s">
        <v>140</v>
      </c>
      <c r="G3" s="72">
        <v>61.25</v>
      </c>
      <c r="H3" s="72">
        <v>3</v>
      </c>
      <c r="I3" s="72"/>
      <c r="J3" s="72">
        <v>183.75</v>
      </c>
      <c r="K3" s="72" t="s">
        <v>120</v>
      </c>
      <c r="L3" s="73" t="s">
        <v>268</v>
      </c>
      <c r="M3" s="74" t="s">
        <v>235</v>
      </c>
    </row>
    <row r="4" spans="1:13" x14ac:dyDescent="0.25">
      <c r="A4" s="75" t="s">
        <v>496</v>
      </c>
      <c r="B4" s="76" t="s">
        <v>255</v>
      </c>
      <c r="C4" s="76" t="s">
        <v>144</v>
      </c>
      <c r="D4" s="76" t="s">
        <v>141</v>
      </c>
      <c r="E4" s="76" t="s">
        <v>207</v>
      </c>
      <c r="F4" s="76" t="s">
        <v>140</v>
      </c>
      <c r="G4" s="76">
        <v>171.9</v>
      </c>
      <c r="H4" s="76">
        <v>2.5</v>
      </c>
      <c r="I4" s="76"/>
      <c r="J4" s="76">
        <v>429.75</v>
      </c>
      <c r="K4" s="76" t="s">
        <v>120</v>
      </c>
      <c r="L4" s="77" t="s">
        <v>269</v>
      </c>
      <c r="M4" s="78" t="s">
        <v>235</v>
      </c>
    </row>
    <row r="5" spans="1:13" x14ac:dyDescent="0.25">
      <c r="A5" s="75" t="s">
        <v>496</v>
      </c>
      <c r="B5" s="76" t="s">
        <v>255</v>
      </c>
      <c r="C5" s="76" t="s">
        <v>144</v>
      </c>
      <c r="D5" s="76" t="s">
        <v>141</v>
      </c>
      <c r="E5" s="76" t="s">
        <v>207</v>
      </c>
      <c r="F5" s="76" t="s">
        <v>140</v>
      </c>
      <c r="G5" s="76">
        <v>58.91</v>
      </c>
      <c r="H5" s="76">
        <v>2.5</v>
      </c>
      <c r="I5" s="76"/>
      <c r="J5" s="76">
        <v>147.27000000000001</v>
      </c>
      <c r="K5" s="76" t="s">
        <v>120</v>
      </c>
      <c r="L5" s="77" t="s">
        <v>269</v>
      </c>
      <c r="M5" s="78" t="s">
        <v>235</v>
      </c>
    </row>
    <row r="6" spans="1:13" x14ac:dyDescent="0.25">
      <c r="A6" s="75" t="s">
        <v>496</v>
      </c>
      <c r="B6" s="76" t="s">
        <v>255</v>
      </c>
      <c r="C6" s="76" t="s">
        <v>144</v>
      </c>
      <c r="D6" s="76" t="s">
        <v>141</v>
      </c>
      <c r="E6" s="76" t="s">
        <v>207</v>
      </c>
      <c r="F6" s="76" t="s">
        <v>140</v>
      </c>
      <c r="G6" s="76">
        <v>30.76</v>
      </c>
      <c r="H6" s="76">
        <v>2.5</v>
      </c>
      <c r="I6" s="76"/>
      <c r="J6" s="76">
        <v>76.900000000000006</v>
      </c>
      <c r="K6" s="76" t="s">
        <v>120</v>
      </c>
      <c r="L6" s="77" t="s">
        <v>270</v>
      </c>
      <c r="M6" s="78" t="s">
        <v>235</v>
      </c>
    </row>
    <row r="7" spans="1:13" x14ac:dyDescent="0.25">
      <c r="A7" s="75" t="s">
        <v>496</v>
      </c>
      <c r="B7" s="76" t="s">
        <v>255</v>
      </c>
      <c r="C7" s="76" t="s">
        <v>144</v>
      </c>
      <c r="D7" s="76" t="s">
        <v>141</v>
      </c>
      <c r="E7" s="76" t="s">
        <v>207</v>
      </c>
      <c r="F7" s="76" t="s">
        <v>140</v>
      </c>
      <c r="G7" s="76">
        <v>105.1</v>
      </c>
      <c r="H7" s="76">
        <v>2.5</v>
      </c>
      <c r="I7" s="76"/>
      <c r="J7" s="76">
        <v>262.75</v>
      </c>
      <c r="K7" s="76" t="s">
        <v>120</v>
      </c>
      <c r="L7" s="77" t="s">
        <v>271</v>
      </c>
      <c r="M7" s="78" t="s">
        <v>235</v>
      </c>
    </row>
    <row r="8" spans="1:13" x14ac:dyDescent="0.25">
      <c r="A8" s="75" t="s">
        <v>496</v>
      </c>
      <c r="B8" s="76" t="s">
        <v>255</v>
      </c>
      <c r="C8" s="76" t="s">
        <v>144</v>
      </c>
      <c r="D8" s="76" t="s">
        <v>141</v>
      </c>
      <c r="E8" s="76" t="s">
        <v>207</v>
      </c>
      <c r="F8" s="76" t="s">
        <v>140</v>
      </c>
      <c r="G8" s="76">
        <v>33.81</v>
      </c>
      <c r="H8" s="76">
        <v>2.5</v>
      </c>
      <c r="I8" s="76"/>
      <c r="J8" s="76">
        <v>84.53</v>
      </c>
      <c r="K8" s="76" t="s">
        <v>120</v>
      </c>
      <c r="L8" s="77" t="s">
        <v>272</v>
      </c>
      <c r="M8" s="78" t="s">
        <v>235</v>
      </c>
    </row>
    <row r="9" spans="1:13" x14ac:dyDescent="0.25">
      <c r="A9" s="75" t="s">
        <v>496</v>
      </c>
      <c r="B9" s="76" t="s">
        <v>255</v>
      </c>
      <c r="C9" s="76" t="s">
        <v>144</v>
      </c>
      <c r="D9" s="76" t="s">
        <v>141</v>
      </c>
      <c r="E9" s="76" t="s">
        <v>207</v>
      </c>
      <c r="F9" s="76" t="s">
        <v>140</v>
      </c>
      <c r="G9" s="76">
        <v>31.11</v>
      </c>
      <c r="H9" s="76">
        <v>2.5</v>
      </c>
      <c r="I9" s="76"/>
      <c r="J9" s="76">
        <v>77.77</v>
      </c>
      <c r="K9" s="76" t="s">
        <v>120</v>
      </c>
      <c r="L9" s="77" t="s">
        <v>277</v>
      </c>
      <c r="M9" s="78" t="s">
        <v>235</v>
      </c>
    </row>
    <row r="10" spans="1:13" x14ac:dyDescent="0.25">
      <c r="A10" s="75" t="s">
        <v>496</v>
      </c>
      <c r="B10" s="76" t="s">
        <v>255</v>
      </c>
      <c r="C10" s="76" t="s">
        <v>144</v>
      </c>
      <c r="D10" s="76" t="s">
        <v>141</v>
      </c>
      <c r="E10" s="76" t="s">
        <v>207</v>
      </c>
      <c r="F10" s="76" t="s">
        <v>140</v>
      </c>
      <c r="G10" s="76">
        <v>53.42</v>
      </c>
      <c r="H10" s="76">
        <v>2.5</v>
      </c>
      <c r="I10" s="76"/>
      <c r="J10" s="76">
        <v>133.55000000000001</v>
      </c>
      <c r="K10" s="76" t="s">
        <v>120</v>
      </c>
      <c r="L10" s="77" t="s">
        <v>277</v>
      </c>
      <c r="M10" s="78" t="s">
        <v>235</v>
      </c>
    </row>
    <row r="11" spans="1:13" x14ac:dyDescent="0.25">
      <c r="A11" s="75" t="s">
        <v>496</v>
      </c>
      <c r="B11" s="76" t="s">
        <v>255</v>
      </c>
      <c r="C11" s="76" t="s">
        <v>144</v>
      </c>
      <c r="D11" s="76" t="s">
        <v>141</v>
      </c>
      <c r="E11" s="76" t="s">
        <v>207</v>
      </c>
      <c r="F11" s="76" t="s">
        <v>140</v>
      </c>
      <c r="G11" s="76">
        <v>75.53</v>
      </c>
      <c r="H11" s="76">
        <v>2.5</v>
      </c>
      <c r="I11" s="76"/>
      <c r="J11" s="76">
        <v>188.83</v>
      </c>
      <c r="K11" s="76" t="s">
        <v>120</v>
      </c>
      <c r="L11" s="77" t="s">
        <v>277</v>
      </c>
      <c r="M11" s="78" t="s">
        <v>235</v>
      </c>
    </row>
    <row r="12" spans="1:13" x14ac:dyDescent="0.25">
      <c r="A12" s="75" t="s">
        <v>496</v>
      </c>
      <c r="B12" s="76" t="s">
        <v>255</v>
      </c>
      <c r="C12" s="76" t="s">
        <v>144</v>
      </c>
      <c r="D12" s="76" t="s">
        <v>141</v>
      </c>
      <c r="E12" s="76" t="s">
        <v>198</v>
      </c>
      <c r="F12" s="76" t="s">
        <v>140</v>
      </c>
      <c r="G12" s="76">
        <v>43.3</v>
      </c>
      <c r="H12" s="76">
        <v>3</v>
      </c>
      <c r="I12" s="76"/>
      <c r="J12" s="76">
        <v>129.9</v>
      </c>
      <c r="K12" s="76" t="s">
        <v>120</v>
      </c>
      <c r="L12" s="77" t="s">
        <v>271</v>
      </c>
      <c r="M12" s="78" t="s">
        <v>235</v>
      </c>
    </row>
    <row r="13" spans="1:13" x14ac:dyDescent="0.25">
      <c r="A13" s="75" t="s">
        <v>496</v>
      </c>
      <c r="B13" s="76" t="s">
        <v>255</v>
      </c>
      <c r="C13" s="76" t="s">
        <v>144</v>
      </c>
      <c r="D13" s="76" t="s">
        <v>141</v>
      </c>
      <c r="E13" s="76" t="s">
        <v>198</v>
      </c>
      <c r="F13" s="76" t="s">
        <v>140</v>
      </c>
      <c r="G13" s="76">
        <v>32.24</v>
      </c>
      <c r="H13" s="76">
        <v>3</v>
      </c>
      <c r="I13" s="76"/>
      <c r="J13" s="76">
        <v>96.72</v>
      </c>
      <c r="K13" s="76" t="s">
        <v>120</v>
      </c>
      <c r="L13" s="77" t="s">
        <v>271</v>
      </c>
      <c r="M13" s="78" t="s">
        <v>235</v>
      </c>
    </row>
    <row r="14" spans="1:13" x14ac:dyDescent="0.25">
      <c r="A14" s="75" t="s">
        <v>496</v>
      </c>
      <c r="B14" s="76" t="s">
        <v>255</v>
      </c>
      <c r="C14" s="76" t="s">
        <v>144</v>
      </c>
      <c r="D14" s="76" t="s">
        <v>141</v>
      </c>
      <c r="E14" s="76" t="s">
        <v>198</v>
      </c>
      <c r="F14" s="76" t="s">
        <v>140</v>
      </c>
      <c r="G14" s="76">
        <v>40.81</v>
      </c>
      <c r="H14" s="76">
        <v>3</v>
      </c>
      <c r="I14" s="76"/>
      <c r="J14" s="76">
        <v>122.43</v>
      </c>
      <c r="K14" s="76" t="s">
        <v>120</v>
      </c>
      <c r="L14" s="77" t="s">
        <v>277</v>
      </c>
      <c r="M14" s="78" t="s">
        <v>235</v>
      </c>
    </row>
    <row r="15" spans="1:13" x14ac:dyDescent="0.25">
      <c r="A15" s="75" t="s">
        <v>496</v>
      </c>
      <c r="B15" s="76" t="s">
        <v>255</v>
      </c>
      <c r="C15" s="76" t="s">
        <v>144</v>
      </c>
      <c r="D15" s="76" t="s">
        <v>141</v>
      </c>
      <c r="E15" s="76" t="s">
        <v>198</v>
      </c>
      <c r="F15" s="76" t="s">
        <v>140</v>
      </c>
      <c r="G15" s="76">
        <v>22.93</v>
      </c>
      <c r="H15" s="76">
        <v>3</v>
      </c>
      <c r="I15" s="76"/>
      <c r="J15" s="76">
        <v>68.790000000000006</v>
      </c>
      <c r="K15" s="76" t="s">
        <v>120</v>
      </c>
      <c r="L15" s="77" t="s">
        <v>277</v>
      </c>
      <c r="M15" s="78" t="s">
        <v>235</v>
      </c>
    </row>
    <row r="16" spans="1:13" x14ac:dyDescent="0.25">
      <c r="A16" s="75" t="s">
        <v>497</v>
      </c>
      <c r="B16" s="76" t="s">
        <v>255</v>
      </c>
      <c r="C16" s="76" t="s">
        <v>144</v>
      </c>
      <c r="D16" s="76" t="s">
        <v>141</v>
      </c>
      <c r="E16" s="76" t="s">
        <v>142</v>
      </c>
      <c r="F16" s="76" t="s">
        <v>140</v>
      </c>
      <c r="G16" s="76">
        <v>36.159999999999997</v>
      </c>
      <c r="H16" s="76">
        <v>3</v>
      </c>
      <c r="I16" s="76"/>
      <c r="J16" s="76">
        <v>108.48</v>
      </c>
      <c r="K16" s="76" t="s">
        <v>99</v>
      </c>
      <c r="L16" s="77" t="s">
        <v>258</v>
      </c>
      <c r="M16" s="78" t="s">
        <v>195</v>
      </c>
    </row>
    <row r="17" spans="1:13" x14ac:dyDescent="0.25">
      <c r="A17" s="75" t="s">
        <v>497</v>
      </c>
      <c r="B17" s="76" t="s">
        <v>255</v>
      </c>
      <c r="C17" s="76" t="s">
        <v>144</v>
      </c>
      <c r="D17" s="76" t="s">
        <v>141</v>
      </c>
      <c r="E17" s="76" t="s">
        <v>142</v>
      </c>
      <c r="F17" s="76" t="s">
        <v>140</v>
      </c>
      <c r="G17" s="76">
        <v>44.07</v>
      </c>
      <c r="H17" s="76">
        <v>3</v>
      </c>
      <c r="I17" s="76"/>
      <c r="J17" s="76">
        <v>132.21</v>
      </c>
      <c r="K17" s="76" t="s">
        <v>99</v>
      </c>
      <c r="L17" s="77" t="s">
        <v>257</v>
      </c>
      <c r="M17" s="78" t="s">
        <v>195</v>
      </c>
    </row>
    <row r="18" spans="1:13" x14ac:dyDescent="0.25">
      <c r="A18" s="75" t="s">
        <v>497</v>
      </c>
      <c r="B18" s="76" t="s">
        <v>255</v>
      </c>
      <c r="C18" s="76" t="s">
        <v>144</v>
      </c>
      <c r="D18" s="76" t="s">
        <v>141</v>
      </c>
      <c r="E18" s="76" t="s">
        <v>142</v>
      </c>
      <c r="F18" s="76" t="s">
        <v>140</v>
      </c>
      <c r="G18" s="76">
        <v>33.89</v>
      </c>
      <c r="H18" s="76">
        <v>3</v>
      </c>
      <c r="I18" s="76"/>
      <c r="J18" s="76">
        <v>101.67</v>
      </c>
      <c r="K18" s="76" t="s">
        <v>99</v>
      </c>
      <c r="L18" s="77" t="s">
        <v>263</v>
      </c>
      <c r="M18" s="78" t="s">
        <v>195</v>
      </c>
    </row>
    <row r="19" spans="1:13" x14ac:dyDescent="0.25">
      <c r="A19" s="75" t="s">
        <v>497</v>
      </c>
      <c r="B19" s="76" t="s">
        <v>255</v>
      </c>
      <c r="C19" s="76" t="s">
        <v>144</v>
      </c>
      <c r="D19" s="76" t="s">
        <v>141</v>
      </c>
      <c r="E19" s="76" t="s">
        <v>142</v>
      </c>
      <c r="F19" s="76" t="s">
        <v>140</v>
      </c>
      <c r="G19" s="76">
        <v>24.56</v>
      </c>
      <c r="H19" s="76">
        <v>4</v>
      </c>
      <c r="I19" s="76"/>
      <c r="J19" s="76">
        <v>98.24</v>
      </c>
      <c r="K19" s="76" t="s">
        <v>99</v>
      </c>
      <c r="L19" s="77" t="s">
        <v>264</v>
      </c>
      <c r="M19" s="78" t="s">
        <v>195</v>
      </c>
    </row>
    <row r="20" spans="1:13" x14ac:dyDescent="0.25">
      <c r="A20" s="75" t="s">
        <v>497</v>
      </c>
      <c r="B20" s="76" t="s">
        <v>255</v>
      </c>
      <c r="C20" s="76" t="s">
        <v>144</v>
      </c>
      <c r="D20" s="76" t="s">
        <v>141</v>
      </c>
      <c r="E20" s="76" t="s">
        <v>142</v>
      </c>
      <c r="F20" s="76" t="s">
        <v>140</v>
      </c>
      <c r="G20" s="76">
        <v>19.64</v>
      </c>
      <c r="H20" s="76">
        <v>6</v>
      </c>
      <c r="I20" s="76"/>
      <c r="J20" s="76">
        <v>117.84</v>
      </c>
      <c r="K20" s="76" t="s">
        <v>99</v>
      </c>
      <c r="L20" s="77" t="s">
        <v>264</v>
      </c>
      <c r="M20" s="78" t="s">
        <v>195</v>
      </c>
    </row>
    <row r="21" spans="1:13" x14ac:dyDescent="0.25">
      <c r="A21" s="75" t="s">
        <v>497</v>
      </c>
      <c r="B21" s="76" t="s">
        <v>255</v>
      </c>
      <c r="C21" s="76" t="s">
        <v>144</v>
      </c>
      <c r="D21" s="76" t="s">
        <v>141</v>
      </c>
      <c r="E21" s="76" t="s">
        <v>142</v>
      </c>
      <c r="F21" s="76" t="s">
        <v>140</v>
      </c>
      <c r="G21" s="76">
        <v>22.7</v>
      </c>
      <c r="H21" s="76">
        <v>4</v>
      </c>
      <c r="I21" s="76"/>
      <c r="J21" s="76">
        <v>90.8</v>
      </c>
      <c r="K21" s="76" t="s">
        <v>99</v>
      </c>
      <c r="L21" s="77" t="s">
        <v>264</v>
      </c>
      <c r="M21" s="78" t="s">
        <v>195</v>
      </c>
    </row>
    <row r="22" spans="1:13" x14ac:dyDescent="0.25">
      <c r="A22" s="75" t="s">
        <v>497</v>
      </c>
      <c r="B22" s="76" t="s">
        <v>255</v>
      </c>
      <c r="C22" s="76" t="s">
        <v>144</v>
      </c>
      <c r="D22" s="76" t="s">
        <v>141</v>
      </c>
      <c r="E22" s="76" t="s">
        <v>142</v>
      </c>
      <c r="F22" s="76" t="s">
        <v>140</v>
      </c>
      <c r="G22" s="76">
        <v>59.7</v>
      </c>
      <c r="H22" s="76">
        <v>4</v>
      </c>
      <c r="I22" s="76"/>
      <c r="J22" s="76">
        <v>238.8</v>
      </c>
      <c r="K22" s="76" t="s">
        <v>99</v>
      </c>
      <c r="L22" s="77" t="s">
        <v>264</v>
      </c>
      <c r="M22" s="78" t="s">
        <v>195</v>
      </c>
    </row>
    <row r="23" spans="1:13" x14ac:dyDescent="0.25">
      <c r="A23" s="75" t="s">
        <v>497</v>
      </c>
      <c r="B23" s="76" t="s">
        <v>255</v>
      </c>
      <c r="C23" s="76" t="s">
        <v>144</v>
      </c>
      <c r="D23" s="76" t="s">
        <v>141</v>
      </c>
      <c r="E23" s="76" t="s">
        <v>142</v>
      </c>
      <c r="F23" s="76" t="s">
        <v>140</v>
      </c>
      <c r="G23" s="76">
        <v>13.57</v>
      </c>
      <c r="H23" s="76">
        <v>4</v>
      </c>
      <c r="I23" s="76"/>
      <c r="J23" s="76">
        <v>54.28</v>
      </c>
      <c r="K23" s="76" t="s">
        <v>99</v>
      </c>
      <c r="L23" s="77" t="s">
        <v>264</v>
      </c>
      <c r="M23" s="78" t="s">
        <v>195</v>
      </c>
    </row>
    <row r="24" spans="1:13" x14ac:dyDescent="0.25">
      <c r="A24" s="75" t="s">
        <v>498</v>
      </c>
      <c r="B24" s="76" t="s">
        <v>255</v>
      </c>
      <c r="C24" s="76" t="s">
        <v>144</v>
      </c>
      <c r="D24" s="76" t="s">
        <v>141</v>
      </c>
      <c r="E24" s="76" t="s">
        <v>142</v>
      </c>
      <c r="F24" s="76" t="s">
        <v>140</v>
      </c>
      <c r="G24" s="76">
        <v>30.78</v>
      </c>
      <c r="H24" s="76">
        <v>4</v>
      </c>
      <c r="I24" s="76"/>
      <c r="J24" s="76">
        <v>123.12</v>
      </c>
      <c r="K24" s="76" t="s">
        <v>99</v>
      </c>
      <c r="L24" s="77" t="s">
        <v>264</v>
      </c>
      <c r="M24" s="78" t="s">
        <v>195</v>
      </c>
    </row>
    <row r="25" spans="1:13" x14ac:dyDescent="0.25">
      <c r="A25" s="75" t="s">
        <v>498</v>
      </c>
      <c r="B25" s="76" t="s">
        <v>255</v>
      </c>
      <c r="C25" s="76" t="s">
        <v>144</v>
      </c>
      <c r="D25" s="76" t="s">
        <v>141</v>
      </c>
      <c r="E25" s="76" t="s">
        <v>142</v>
      </c>
      <c r="F25" s="76" t="s">
        <v>140</v>
      </c>
      <c r="G25" s="76">
        <v>34.6</v>
      </c>
      <c r="H25" s="76">
        <v>4</v>
      </c>
      <c r="I25" s="76"/>
      <c r="J25" s="76">
        <v>138.4</v>
      </c>
      <c r="K25" s="76" t="s">
        <v>99</v>
      </c>
      <c r="L25" s="77" t="s">
        <v>264</v>
      </c>
      <c r="M25" s="78" t="s">
        <v>195</v>
      </c>
    </row>
    <row r="26" spans="1:13" x14ac:dyDescent="0.25">
      <c r="A26" s="75" t="s">
        <v>498</v>
      </c>
      <c r="B26" s="76" t="s">
        <v>255</v>
      </c>
      <c r="C26" s="76" t="s">
        <v>144</v>
      </c>
      <c r="D26" s="76" t="s">
        <v>141</v>
      </c>
      <c r="E26" s="76" t="s">
        <v>142</v>
      </c>
      <c r="F26" s="76" t="s">
        <v>140</v>
      </c>
      <c r="G26" s="76">
        <v>11.8</v>
      </c>
      <c r="H26" s="76">
        <v>6</v>
      </c>
      <c r="I26" s="76"/>
      <c r="J26" s="76">
        <v>70.8</v>
      </c>
      <c r="K26" s="76" t="s">
        <v>99</v>
      </c>
      <c r="L26" s="77" t="s">
        <v>264</v>
      </c>
      <c r="M26" s="78" t="s">
        <v>195</v>
      </c>
    </row>
    <row r="27" spans="1:13" x14ac:dyDescent="0.25">
      <c r="A27" s="75" t="s">
        <v>499</v>
      </c>
      <c r="B27" s="76" t="s">
        <v>255</v>
      </c>
      <c r="C27" s="76" t="s">
        <v>144</v>
      </c>
      <c r="D27" s="76" t="s">
        <v>141</v>
      </c>
      <c r="E27" s="76" t="s">
        <v>142</v>
      </c>
      <c r="F27" s="76" t="s">
        <v>140</v>
      </c>
      <c r="G27" s="76">
        <v>24.67</v>
      </c>
      <c r="H27" s="76">
        <v>3.6</v>
      </c>
      <c r="I27" s="76"/>
      <c r="J27" s="76">
        <v>88.81</v>
      </c>
      <c r="K27" s="76" t="s">
        <v>99</v>
      </c>
      <c r="L27" s="77" t="s">
        <v>276</v>
      </c>
      <c r="M27" s="78" t="s">
        <v>235</v>
      </c>
    </row>
    <row r="28" spans="1:13" x14ac:dyDescent="0.25">
      <c r="A28" s="75" t="s">
        <v>499</v>
      </c>
      <c r="B28" s="76" t="s">
        <v>255</v>
      </c>
      <c r="C28" s="76" t="s">
        <v>144</v>
      </c>
      <c r="D28" s="76" t="s">
        <v>141</v>
      </c>
      <c r="E28" s="76" t="s">
        <v>142</v>
      </c>
      <c r="F28" s="76" t="s">
        <v>140</v>
      </c>
      <c r="G28" s="76">
        <v>38.25</v>
      </c>
      <c r="H28" s="76">
        <v>3.6</v>
      </c>
      <c r="I28" s="76"/>
      <c r="J28" s="76">
        <v>137.69999999999999</v>
      </c>
      <c r="K28" s="76" t="s">
        <v>99</v>
      </c>
      <c r="L28" s="77" t="s">
        <v>276</v>
      </c>
      <c r="M28" s="78" t="s">
        <v>235</v>
      </c>
    </row>
    <row r="29" spans="1:13" x14ac:dyDescent="0.25">
      <c r="A29" s="75" t="s">
        <v>499</v>
      </c>
      <c r="B29" s="76" t="s">
        <v>255</v>
      </c>
      <c r="C29" s="76" t="s">
        <v>144</v>
      </c>
      <c r="D29" s="76" t="s">
        <v>141</v>
      </c>
      <c r="E29" s="76" t="s">
        <v>142</v>
      </c>
      <c r="F29" s="76" t="s">
        <v>140</v>
      </c>
      <c r="G29" s="76">
        <v>31.82</v>
      </c>
      <c r="H29" s="76">
        <v>3.6</v>
      </c>
      <c r="I29" s="76"/>
      <c r="J29" s="76">
        <v>114.55</v>
      </c>
      <c r="K29" s="76" t="s">
        <v>99</v>
      </c>
      <c r="L29" s="77" t="s">
        <v>266</v>
      </c>
      <c r="M29" s="78" t="s">
        <v>235</v>
      </c>
    </row>
    <row r="30" spans="1:13" x14ac:dyDescent="0.25">
      <c r="A30" s="75" t="s">
        <v>499</v>
      </c>
      <c r="B30" s="76" t="s">
        <v>255</v>
      </c>
      <c r="C30" s="76" t="s">
        <v>144</v>
      </c>
      <c r="D30" s="76" t="s">
        <v>141</v>
      </c>
      <c r="E30" s="76" t="s">
        <v>142</v>
      </c>
      <c r="F30" s="76" t="s">
        <v>140</v>
      </c>
      <c r="G30" s="76">
        <v>47.25</v>
      </c>
      <c r="H30" s="76">
        <v>3.6</v>
      </c>
      <c r="I30" s="76"/>
      <c r="J30" s="76">
        <v>170.1</v>
      </c>
      <c r="K30" s="76" t="s">
        <v>99</v>
      </c>
      <c r="L30" s="77" t="s">
        <v>267</v>
      </c>
      <c r="M30" s="78" t="s">
        <v>235</v>
      </c>
    </row>
    <row r="31" spans="1:13" x14ac:dyDescent="0.25">
      <c r="A31" s="75" t="s">
        <v>500</v>
      </c>
      <c r="B31" s="76" t="s">
        <v>255</v>
      </c>
      <c r="C31" s="76" t="s">
        <v>144</v>
      </c>
      <c r="D31" s="76" t="s">
        <v>141</v>
      </c>
      <c r="E31" s="76" t="s">
        <v>170</v>
      </c>
      <c r="F31" s="76" t="s">
        <v>140</v>
      </c>
      <c r="G31" s="76">
        <v>33.869999999999997</v>
      </c>
      <c r="H31" s="76">
        <v>4</v>
      </c>
      <c r="I31" s="76"/>
      <c r="J31" s="76">
        <v>135.47999999999999</v>
      </c>
      <c r="K31" s="76" t="s">
        <v>99</v>
      </c>
      <c r="L31" s="77" t="s">
        <v>256</v>
      </c>
      <c r="M31" s="78" t="s">
        <v>235</v>
      </c>
    </row>
    <row r="32" spans="1:13" x14ac:dyDescent="0.25">
      <c r="A32" s="75" t="s">
        <v>500</v>
      </c>
      <c r="B32" s="76" t="s">
        <v>255</v>
      </c>
      <c r="C32" s="76" t="s">
        <v>144</v>
      </c>
      <c r="D32" s="76" t="s">
        <v>141</v>
      </c>
      <c r="E32" s="76" t="s">
        <v>170</v>
      </c>
      <c r="F32" s="76" t="s">
        <v>140</v>
      </c>
      <c r="G32" s="76">
        <v>50.75</v>
      </c>
      <c r="H32" s="76">
        <v>4</v>
      </c>
      <c r="I32" s="76"/>
      <c r="J32" s="76">
        <v>203</v>
      </c>
      <c r="K32" s="76" t="s">
        <v>99</v>
      </c>
      <c r="L32" s="77" t="s">
        <v>257</v>
      </c>
      <c r="M32" s="78" t="s">
        <v>235</v>
      </c>
    </row>
    <row r="33" spans="1:13" x14ac:dyDescent="0.25">
      <c r="A33" s="75" t="s">
        <v>500</v>
      </c>
      <c r="B33" s="76" t="s">
        <v>255</v>
      </c>
      <c r="C33" s="76" t="s">
        <v>144</v>
      </c>
      <c r="D33" s="76" t="s">
        <v>141</v>
      </c>
      <c r="E33" s="76" t="s">
        <v>170</v>
      </c>
      <c r="F33" s="76" t="s">
        <v>140</v>
      </c>
      <c r="G33" s="76">
        <v>41.87</v>
      </c>
      <c r="H33" s="76">
        <v>4</v>
      </c>
      <c r="I33" s="76"/>
      <c r="J33" s="76">
        <v>167.48</v>
      </c>
      <c r="K33" s="76" t="s">
        <v>99</v>
      </c>
      <c r="L33" s="77" t="s">
        <v>258</v>
      </c>
      <c r="M33" s="78" t="s">
        <v>235</v>
      </c>
    </row>
    <row r="34" spans="1:13" x14ac:dyDescent="0.25">
      <c r="A34" s="75" t="s">
        <v>500</v>
      </c>
      <c r="B34" s="76" t="s">
        <v>255</v>
      </c>
      <c r="C34" s="76" t="s">
        <v>144</v>
      </c>
      <c r="D34" s="76" t="s">
        <v>141</v>
      </c>
      <c r="E34" s="76" t="s">
        <v>170</v>
      </c>
      <c r="F34" s="76" t="s">
        <v>140</v>
      </c>
      <c r="G34" s="76">
        <v>52.55</v>
      </c>
      <c r="H34" s="76">
        <v>4</v>
      </c>
      <c r="I34" s="76"/>
      <c r="J34" s="76">
        <v>210.2</v>
      </c>
      <c r="K34" s="76" t="s">
        <v>99</v>
      </c>
      <c r="L34" s="77" t="s">
        <v>98</v>
      </c>
      <c r="M34" s="78" t="s">
        <v>235</v>
      </c>
    </row>
    <row r="35" spans="1:13" x14ac:dyDescent="0.25">
      <c r="A35" s="75" t="s">
        <v>500</v>
      </c>
      <c r="B35" s="76" t="s">
        <v>255</v>
      </c>
      <c r="C35" s="76" t="s">
        <v>144</v>
      </c>
      <c r="D35" s="76" t="s">
        <v>141</v>
      </c>
      <c r="E35" s="76" t="s">
        <v>170</v>
      </c>
      <c r="F35" s="76" t="s">
        <v>140</v>
      </c>
      <c r="G35" s="76">
        <v>49.54</v>
      </c>
      <c r="H35" s="76">
        <v>3.2</v>
      </c>
      <c r="I35" s="76"/>
      <c r="J35" s="76">
        <v>158.53</v>
      </c>
      <c r="K35" s="76" t="s">
        <v>99</v>
      </c>
      <c r="L35" s="77" t="s">
        <v>98</v>
      </c>
      <c r="M35" s="78" t="s">
        <v>235</v>
      </c>
    </row>
    <row r="36" spans="1:13" x14ac:dyDescent="0.25">
      <c r="A36" s="75" t="s">
        <v>500</v>
      </c>
      <c r="B36" s="76" t="s">
        <v>255</v>
      </c>
      <c r="C36" s="76" t="s">
        <v>144</v>
      </c>
      <c r="D36" s="76" t="s">
        <v>141</v>
      </c>
      <c r="E36" s="76" t="s">
        <v>170</v>
      </c>
      <c r="F36" s="76" t="s">
        <v>140</v>
      </c>
      <c r="G36" s="76">
        <v>45.33</v>
      </c>
      <c r="H36" s="76">
        <v>3.2</v>
      </c>
      <c r="I36" s="76"/>
      <c r="J36" s="76">
        <v>145.06</v>
      </c>
      <c r="K36" s="76" t="s">
        <v>99</v>
      </c>
      <c r="L36" s="77" t="s">
        <v>98</v>
      </c>
      <c r="M36" s="78" t="s">
        <v>235</v>
      </c>
    </row>
    <row r="37" spans="1:13" x14ac:dyDescent="0.25">
      <c r="A37" s="75" t="s">
        <v>500</v>
      </c>
      <c r="B37" s="76" t="s">
        <v>255</v>
      </c>
      <c r="C37" s="76" t="s">
        <v>144</v>
      </c>
      <c r="D37" s="76" t="s">
        <v>141</v>
      </c>
      <c r="E37" s="76" t="s">
        <v>170</v>
      </c>
      <c r="F37" s="76" t="s">
        <v>140</v>
      </c>
      <c r="G37" s="76">
        <v>42.61</v>
      </c>
      <c r="H37" s="76">
        <v>3.2</v>
      </c>
      <c r="I37" s="76"/>
      <c r="J37" s="76">
        <v>136.35</v>
      </c>
      <c r="K37" s="76" t="s">
        <v>99</v>
      </c>
      <c r="L37" s="77" t="s">
        <v>98</v>
      </c>
      <c r="M37" s="78" t="s">
        <v>235</v>
      </c>
    </row>
    <row r="38" spans="1:13" x14ac:dyDescent="0.25">
      <c r="A38" s="75" t="s">
        <v>500</v>
      </c>
      <c r="B38" s="76" t="s">
        <v>255</v>
      </c>
      <c r="C38" s="76" t="s">
        <v>144</v>
      </c>
      <c r="D38" s="76" t="s">
        <v>141</v>
      </c>
      <c r="E38" s="76" t="s">
        <v>170</v>
      </c>
      <c r="F38" s="76" t="s">
        <v>140</v>
      </c>
      <c r="G38" s="76">
        <v>40.200000000000003</v>
      </c>
      <c r="H38" s="76">
        <v>3.2</v>
      </c>
      <c r="I38" s="76"/>
      <c r="J38" s="76">
        <v>128.63999999999999</v>
      </c>
      <c r="K38" s="76" t="s">
        <v>99</v>
      </c>
      <c r="L38" s="77" t="s">
        <v>259</v>
      </c>
      <c r="M38" s="78" t="s">
        <v>235</v>
      </c>
    </row>
    <row r="39" spans="1:13" x14ac:dyDescent="0.25">
      <c r="A39" s="75" t="s">
        <v>500</v>
      </c>
      <c r="B39" s="76" t="s">
        <v>255</v>
      </c>
      <c r="C39" s="76" t="s">
        <v>144</v>
      </c>
      <c r="D39" s="76" t="s">
        <v>141</v>
      </c>
      <c r="E39" s="76" t="s">
        <v>170</v>
      </c>
      <c r="F39" s="76" t="s">
        <v>140</v>
      </c>
      <c r="G39" s="76">
        <v>17.8</v>
      </c>
      <c r="H39" s="76">
        <v>3.2</v>
      </c>
      <c r="I39" s="76"/>
      <c r="J39" s="76">
        <v>56.96</v>
      </c>
      <c r="K39" s="76" t="s">
        <v>99</v>
      </c>
      <c r="L39" s="77" t="s">
        <v>260</v>
      </c>
      <c r="M39" s="78" t="s">
        <v>235</v>
      </c>
    </row>
    <row r="40" spans="1:13" x14ac:dyDescent="0.25">
      <c r="A40" s="75" t="s">
        <v>500</v>
      </c>
      <c r="B40" s="76" t="s">
        <v>255</v>
      </c>
      <c r="C40" s="76" t="s">
        <v>144</v>
      </c>
      <c r="D40" s="76" t="s">
        <v>141</v>
      </c>
      <c r="E40" s="76" t="s">
        <v>170</v>
      </c>
      <c r="F40" s="76" t="s">
        <v>140</v>
      </c>
      <c r="G40" s="76">
        <v>33.97</v>
      </c>
      <c r="H40" s="76">
        <v>3.2</v>
      </c>
      <c r="I40" s="76"/>
      <c r="J40" s="76">
        <v>108.7</v>
      </c>
      <c r="K40" s="76" t="s">
        <v>99</v>
      </c>
      <c r="L40" s="77" t="s">
        <v>261</v>
      </c>
      <c r="M40" s="78" t="s">
        <v>235</v>
      </c>
    </row>
    <row r="41" spans="1:13" x14ac:dyDescent="0.25">
      <c r="A41" s="75" t="s">
        <v>500</v>
      </c>
      <c r="B41" s="76" t="s">
        <v>255</v>
      </c>
      <c r="C41" s="76" t="s">
        <v>144</v>
      </c>
      <c r="D41" s="76" t="s">
        <v>141</v>
      </c>
      <c r="E41" s="76" t="s">
        <v>170</v>
      </c>
      <c r="F41" s="76" t="s">
        <v>140</v>
      </c>
      <c r="G41" s="76">
        <v>8.34</v>
      </c>
      <c r="H41" s="76">
        <v>3.2</v>
      </c>
      <c r="I41" s="76"/>
      <c r="J41" s="76">
        <v>26.69</v>
      </c>
      <c r="K41" s="76" t="s">
        <v>99</v>
      </c>
      <c r="L41" s="77" t="s">
        <v>262</v>
      </c>
      <c r="M41" s="78" t="s">
        <v>235</v>
      </c>
    </row>
    <row r="42" spans="1:13" x14ac:dyDescent="0.25">
      <c r="A42" s="75" t="s">
        <v>500</v>
      </c>
      <c r="B42" s="76" t="s">
        <v>255</v>
      </c>
      <c r="C42" s="76" t="s">
        <v>144</v>
      </c>
      <c r="D42" s="76" t="s">
        <v>141</v>
      </c>
      <c r="E42" s="76" t="s">
        <v>207</v>
      </c>
      <c r="F42" s="76" t="s">
        <v>140</v>
      </c>
      <c r="G42" s="76">
        <v>31.49</v>
      </c>
      <c r="H42" s="76">
        <v>4</v>
      </c>
      <c r="I42" s="76"/>
      <c r="J42" s="76">
        <v>125.96</v>
      </c>
      <c r="K42" s="76" t="s">
        <v>99</v>
      </c>
      <c r="L42" s="77" t="s">
        <v>254</v>
      </c>
      <c r="M42" s="78" t="s">
        <v>235</v>
      </c>
    </row>
    <row r="43" spans="1:13" x14ac:dyDescent="0.25">
      <c r="A43" s="75" t="s">
        <v>500</v>
      </c>
      <c r="B43" s="76" t="s">
        <v>255</v>
      </c>
      <c r="C43" s="76" t="s">
        <v>144</v>
      </c>
      <c r="D43" s="76" t="s">
        <v>141</v>
      </c>
      <c r="E43" s="76" t="s">
        <v>207</v>
      </c>
      <c r="F43" s="76" t="s">
        <v>140</v>
      </c>
      <c r="G43" s="76">
        <v>10.75</v>
      </c>
      <c r="H43" s="76">
        <v>4</v>
      </c>
      <c r="I43" s="76"/>
      <c r="J43" s="76">
        <v>43</v>
      </c>
      <c r="K43" s="76" t="s">
        <v>99</v>
      </c>
      <c r="L43" s="77" t="s">
        <v>254</v>
      </c>
      <c r="M43" s="78" t="s">
        <v>235</v>
      </c>
    </row>
    <row r="44" spans="1:13" x14ac:dyDescent="0.25">
      <c r="A44" s="75" t="s">
        <v>501</v>
      </c>
      <c r="B44" s="76" t="s">
        <v>255</v>
      </c>
      <c r="C44" s="76" t="s">
        <v>144</v>
      </c>
      <c r="D44" s="76" t="s">
        <v>141</v>
      </c>
      <c r="E44" s="76" t="s">
        <v>207</v>
      </c>
      <c r="F44" s="76" t="s">
        <v>140</v>
      </c>
      <c r="G44" s="76">
        <v>34.79</v>
      </c>
      <c r="H44" s="76">
        <v>4</v>
      </c>
      <c r="I44" s="76"/>
      <c r="J44" s="76">
        <v>139.16</v>
      </c>
      <c r="K44" s="76" t="s">
        <v>99</v>
      </c>
      <c r="L44" s="77" t="s">
        <v>254</v>
      </c>
      <c r="M44" s="78" t="s">
        <v>235</v>
      </c>
    </row>
    <row r="45" spans="1:13" x14ac:dyDescent="0.25">
      <c r="A45" s="75" t="s">
        <v>501</v>
      </c>
      <c r="B45" s="76" t="s">
        <v>255</v>
      </c>
      <c r="C45" s="76" t="s">
        <v>144</v>
      </c>
      <c r="D45" s="76" t="s">
        <v>141</v>
      </c>
      <c r="E45" s="76" t="s">
        <v>152</v>
      </c>
      <c r="F45" s="76" t="s">
        <v>140</v>
      </c>
      <c r="G45" s="76">
        <v>22.89</v>
      </c>
      <c r="H45" s="76">
        <v>4</v>
      </c>
      <c r="I45" s="76"/>
      <c r="J45" s="76">
        <v>91.56</v>
      </c>
      <c r="K45" s="76" t="s">
        <v>99</v>
      </c>
      <c r="L45" s="77" t="s">
        <v>254</v>
      </c>
      <c r="M45" s="78" t="s">
        <v>235</v>
      </c>
    </row>
    <row r="46" spans="1:13" x14ac:dyDescent="0.25">
      <c r="A46" s="75" t="s">
        <v>501</v>
      </c>
      <c r="B46" s="76" t="s">
        <v>255</v>
      </c>
      <c r="C46" s="76" t="s">
        <v>144</v>
      </c>
      <c r="D46" s="76" t="s">
        <v>204</v>
      </c>
      <c r="E46" s="76" t="s">
        <v>142</v>
      </c>
      <c r="F46" s="76" t="s">
        <v>140</v>
      </c>
      <c r="G46" s="76">
        <v>23</v>
      </c>
      <c r="H46" s="76">
        <v>3.5</v>
      </c>
      <c r="I46" s="76"/>
      <c r="J46" s="76">
        <v>80.5</v>
      </c>
      <c r="K46" s="76" t="s">
        <v>99</v>
      </c>
      <c r="L46" s="77" t="s">
        <v>254</v>
      </c>
      <c r="M46" s="78" t="s">
        <v>235</v>
      </c>
    </row>
    <row r="47" spans="1:13" x14ac:dyDescent="0.25">
      <c r="A47" s="75" t="s">
        <v>501</v>
      </c>
      <c r="B47" s="76" t="s">
        <v>255</v>
      </c>
      <c r="C47" s="76" t="s">
        <v>144</v>
      </c>
      <c r="D47" s="76" t="s">
        <v>141</v>
      </c>
      <c r="E47" s="76" t="s">
        <v>207</v>
      </c>
      <c r="F47" s="76" t="s">
        <v>140</v>
      </c>
      <c r="G47" s="76">
        <v>72.650000000000006</v>
      </c>
      <c r="H47" s="76">
        <v>4</v>
      </c>
      <c r="I47" s="76"/>
      <c r="J47" s="76">
        <v>290.60000000000002</v>
      </c>
      <c r="K47" s="76" t="s">
        <v>99</v>
      </c>
      <c r="L47" s="77" t="s">
        <v>254</v>
      </c>
      <c r="M47" s="78" t="s">
        <v>235</v>
      </c>
    </row>
    <row r="48" spans="1:13" x14ac:dyDescent="0.25">
      <c r="A48" s="75" t="s">
        <v>502</v>
      </c>
      <c r="B48" s="76" t="s">
        <v>255</v>
      </c>
      <c r="C48" s="76" t="s">
        <v>144</v>
      </c>
      <c r="D48" s="76" t="s">
        <v>141</v>
      </c>
      <c r="E48" s="76" t="s">
        <v>152</v>
      </c>
      <c r="F48" s="76" t="s">
        <v>140</v>
      </c>
      <c r="G48" s="76">
        <v>25.81</v>
      </c>
      <c r="H48" s="76">
        <v>6</v>
      </c>
      <c r="I48" s="76"/>
      <c r="J48" s="76">
        <v>154.86000000000001</v>
      </c>
      <c r="K48" s="76" t="s">
        <v>99</v>
      </c>
      <c r="L48" s="77" t="s">
        <v>265</v>
      </c>
      <c r="M48" s="78" t="s">
        <v>235</v>
      </c>
    </row>
    <row r="49" spans="1:13" x14ac:dyDescent="0.25">
      <c r="A49" s="75" t="s">
        <v>503</v>
      </c>
      <c r="B49" s="76" t="s">
        <v>255</v>
      </c>
      <c r="C49" s="76" t="s">
        <v>144</v>
      </c>
      <c r="D49" s="76" t="s">
        <v>141</v>
      </c>
      <c r="E49" s="76" t="s">
        <v>198</v>
      </c>
      <c r="F49" s="76" t="s">
        <v>140</v>
      </c>
      <c r="G49" s="76">
        <v>37.79</v>
      </c>
      <c r="H49" s="76">
        <v>3</v>
      </c>
      <c r="I49" s="76"/>
      <c r="J49" s="76">
        <v>113.37</v>
      </c>
      <c r="K49" s="76" t="s">
        <v>99</v>
      </c>
      <c r="L49" s="77" t="s">
        <v>273</v>
      </c>
      <c r="M49" s="78" t="s">
        <v>235</v>
      </c>
    </row>
    <row r="50" spans="1:13" x14ac:dyDescent="0.25">
      <c r="A50" s="75" t="s">
        <v>503</v>
      </c>
      <c r="B50" s="76" t="s">
        <v>255</v>
      </c>
      <c r="C50" s="76" t="s">
        <v>144</v>
      </c>
      <c r="D50" s="76" t="s">
        <v>141</v>
      </c>
      <c r="E50" s="76" t="s">
        <v>198</v>
      </c>
      <c r="F50" s="76" t="s">
        <v>140</v>
      </c>
      <c r="G50" s="76">
        <v>51.98</v>
      </c>
      <c r="H50" s="76">
        <v>3</v>
      </c>
      <c r="I50" s="76"/>
      <c r="J50" s="76">
        <v>155.94</v>
      </c>
      <c r="K50" s="76" t="s">
        <v>99</v>
      </c>
      <c r="L50" s="77" t="s">
        <v>274</v>
      </c>
      <c r="M50" s="78" t="s">
        <v>235</v>
      </c>
    </row>
    <row r="51" spans="1:13" x14ac:dyDescent="0.25">
      <c r="A51" s="75" t="s">
        <v>503</v>
      </c>
      <c r="B51" s="76" t="s">
        <v>255</v>
      </c>
      <c r="C51" s="76" t="s">
        <v>144</v>
      </c>
      <c r="D51" s="76" t="s">
        <v>141</v>
      </c>
      <c r="E51" s="76" t="s">
        <v>152</v>
      </c>
      <c r="F51" s="76" t="s">
        <v>140</v>
      </c>
      <c r="G51" s="76">
        <v>76.84</v>
      </c>
      <c r="H51" s="76">
        <v>3.5</v>
      </c>
      <c r="I51" s="76"/>
      <c r="J51" s="76">
        <v>268.94</v>
      </c>
      <c r="K51" s="76" t="s">
        <v>99</v>
      </c>
      <c r="L51" s="77" t="s">
        <v>275</v>
      </c>
      <c r="M51" s="78" t="s">
        <v>235</v>
      </c>
    </row>
    <row r="52" spans="1:13" x14ac:dyDescent="0.25">
      <c r="A52" s="75" t="s">
        <v>503</v>
      </c>
      <c r="B52" s="76" t="s">
        <v>255</v>
      </c>
      <c r="C52" s="76" t="s">
        <v>144</v>
      </c>
      <c r="D52" s="76" t="s">
        <v>141</v>
      </c>
      <c r="E52" s="76" t="s">
        <v>152</v>
      </c>
      <c r="F52" s="76" t="s">
        <v>140</v>
      </c>
      <c r="G52" s="76">
        <v>7.33</v>
      </c>
      <c r="H52" s="76">
        <v>3.5</v>
      </c>
      <c r="I52" s="76"/>
      <c r="J52" s="76">
        <v>25.66</v>
      </c>
      <c r="K52" s="76" t="s">
        <v>99</v>
      </c>
      <c r="L52" s="77" t="s">
        <v>273</v>
      </c>
      <c r="M52" s="78" t="s">
        <v>235</v>
      </c>
    </row>
    <row r="53" spans="1:13" x14ac:dyDescent="0.25">
      <c r="A53" s="75" t="s">
        <v>503</v>
      </c>
      <c r="B53" s="76" t="s">
        <v>255</v>
      </c>
      <c r="C53" s="76" t="s">
        <v>144</v>
      </c>
      <c r="D53" s="76" t="s">
        <v>147</v>
      </c>
      <c r="E53" s="76" t="s">
        <v>148</v>
      </c>
      <c r="F53" s="76" t="s">
        <v>147</v>
      </c>
      <c r="G53" s="76">
        <v>39.119999999999997</v>
      </c>
      <c r="H53" s="76">
        <v>3.5</v>
      </c>
      <c r="I53" s="76"/>
      <c r="J53" s="76">
        <v>136.91999999999999</v>
      </c>
      <c r="K53" s="76" t="s">
        <v>99</v>
      </c>
      <c r="L53" s="77" t="s">
        <v>273</v>
      </c>
      <c r="M53" s="78" t="s">
        <v>195</v>
      </c>
    </row>
    <row r="54" spans="1:13" x14ac:dyDescent="0.25">
      <c r="A54" s="75" t="s">
        <v>504</v>
      </c>
      <c r="B54" s="76" t="s">
        <v>255</v>
      </c>
      <c r="C54" s="76" t="s">
        <v>144</v>
      </c>
      <c r="D54" s="76" t="s">
        <v>147</v>
      </c>
      <c r="E54" s="76" t="s">
        <v>148</v>
      </c>
      <c r="F54" s="76" t="s">
        <v>147</v>
      </c>
      <c r="G54" s="76">
        <v>37.090000000000003</v>
      </c>
      <c r="H54" s="76">
        <v>3.5</v>
      </c>
      <c r="I54" s="76"/>
      <c r="J54" s="76">
        <v>129.82</v>
      </c>
      <c r="K54" s="76" t="s">
        <v>99</v>
      </c>
      <c r="L54" s="77" t="s">
        <v>274</v>
      </c>
      <c r="M54" s="78" t="s">
        <v>195</v>
      </c>
    </row>
    <row r="55" spans="1:13" ht="15.75" thickBot="1" x14ac:dyDescent="0.3">
      <c r="A55" s="79" t="s">
        <v>18</v>
      </c>
      <c r="B55" s="80" t="s">
        <v>255</v>
      </c>
      <c r="C55" s="80" t="s">
        <v>144</v>
      </c>
      <c r="D55" s="80" t="s">
        <v>141</v>
      </c>
      <c r="E55" s="80" t="s">
        <v>152</v>
      </c>
      <c r="F55" s="80" t="s">
        <v>140</v>
      </c>
      <c r="G55" s="80">
        <v>33.92</v>
      </c>
      <c r="H55" s="80">
        <v>3.5</v>
      </c>
      <c r="I55" s="80"/>
      <c r="J55" s="80">
        <v>118.72</v>
      </c>
      <c r="K55" s="80" t="s">
        <v>99</v>
      </c>
      <c r="L55" s="81" t="s">
        <v>274</v>
      </c>
      <c r="M55" s="82" t="s">
        <v>235</v>
      </c>
    </row>
    <row r="56" spans="1:13" ht="15.75" thickBot="1" x14ac:dyDescent="0.3"/>
    <row r="57" spans="1:13" ht="19.5" thickBot="1" x14ac:dyDescent="0.35">
      <c r="A57" s="100" t="s">
        <v>495</v>
      </c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7"/>
    </row>
    <row r="58" spans="1:13" ht="15.75" thickBot="1" x14ac:dyDescent="0.3">
      <c r="A58" s="68" t="s">
        <v>94</v>
      </c>
      <c r="B58" s="69" t="s">
        <v>132</v>
      </c>
      <c r="C58" s="69" t="s">
        <v>137</v>
      </c>
      <c r="D58" s="69" t="s">
        <v>134</v>
      </c>
      <c r="E58" s="69" t="s">
        <v>135</v>
      </c>
      <c r="F58" s="69" t="s">
        <v>133</v>
      </c>
      <c r="G58" s="69" t="s">
        <v>96</v>
      </c>
      <c r="H58" s="69" t="s">
        <v>129</v>
      </c>
      <c r="I58" s="69" t="s">
        <v>130</v>
      </c>
      <c r="J58" s="69" t="s">
        <v>131</v>
      </c>
      <c r="K58" s="69" t="s">
        <v>97</v>
      </c>
      <c r="L58" s="88" t="s">
        <v>95</v>
      </c>
      <c r="M58" s="70" t="s">
        <v>136</v>
      </c>
    </row>
    <row r="59" spans="1:13" x14ac:dyDescent="0.25">
      <c r="A59" s="71" t="s">
        <v>496</v>
      </c>
      <c r="B59" s="72" t="s">
        <v>279</v>
      </c>
      <c r="C59" s="72" t="s">
        <v>200</v>
      </c>
      <c r="D59" s="72" t="s">
        <v>203</v>
      </c>
      <c r="E59" s="72" t="s">
        <v>170</v>
      </c>
      <c r="F59" s="72" t="s">
        <v>140</v>
      </c>
      <c r="G59" s="72">
        <v>5.78</v>
      </c>
      <c r="H59" s="72">
        <v>3</v>
      </c>
      <c r="I59" s="72"/>
      <c r="J59" s="72">
        <v>17.34</v>
      </c>
      <c r="K59" s="72" t="s">
        <v>120</v>
      </c>
      <c r="L59" s="73" t="s">
        <v>287</v>
      </c>
      <c r="M59" s="74" t="s">
        <v>195</v>
      </c>
    </row>
    <row r="60" spans="1:13" x14ac:dyDescent="0.25">
      <c r="A60" s="75" t="s">
        <v>496</v>
      </c>
      <c r="B60" s="76" t="s">
        <v>279</v>
      </c>
      <c r="C60" s="76" t="s">
        <v>200</v>
      </c>
      <c r="D60" s="76" t="s">
        <v>203</v>
      </c>
      <c r="E60" s="76" t="s">
        <v>142</v>
      </c>
      <c r="F60" s="76" t="s">
        <v>140</v>
      </c>
      <c r="G60" s="76">
        <v>0.92</v>
      </c>
      <c r="H60" s="76">
        <v>2.2000000000000002</v>
      </c>
      <c r="I60" s="76"/>
      <c r="J60" s="76">
        <v>2.02</v>
      </c>
      <c r="K60" s="76" t="s">
        <v>120</v>
      </c>
      <c r="L60" s="77" t="s">
        <v>491</v>
      </c>
      <c r="M60" s="78" t="s">
        <v>195</v>
      </c>
    </row>
    <row r="61" spans="1:13" x14ac:dyDescent="0.25">
      <c r="A61" s="75" t="s">
        <v>496</v>
      </c>
      <c r="B61" s="76" t="s">
        <v>279</v>
      </c>
      <c r="C61" s="76" t="s">
        <v>200</v>
      </c>
      <c r="D61" s="76" t="s">
        <v>203</v>
      </c>
      <c r="E61" s="76" t="s">
        <v>142</v>
      </c>
      <c r="F61" s="76" t="s">
        <v>140</v>
      </c>
      <c r="G61" s="76">
        <v>15.98</v>
      </c>
      <c r="H61" s="76">
        <v>3</v>
      </c>
      <c r="I61" s="76"/>
      <c r="J61" s="76">
        <v>47.94</v>
      </c>
      <c r="K61" s="76" t="s">
        <v>120</v>
      </c>
      <c r="L61" s="77" t="s">
        <v>288</v>
      </c>
      <c r="M61" s="78" t="s">
        <v>195</v>
      </c>
    </row>
    <row r="62" spans="1:13" x14ac:dyDescent="0.25">
      <c r="A62" s="75" t="s">
        <v>496</v>
      </c>
      <c r="B62" s="76" t="s">
        <v>279</v>
      </c>
      <c r="C62" s="76" t="s">
        <v>200</v>
      </c>
      <c r="D62" s="76" t="s">
        <v>203</v>
      </c>
      <c r="E62" s="76" t="s">
        <v>142</v>
      </c>
      <c r="F62" s="76" t="s">
        <v>140</v>
      </c>
      <c r="G62" s="76">
        <v>1.72</v>
      </c>
      <c r="H62" s="76">
        <v>2.5</v>
      </c>
      <c r="I62" s="76"/>
      <c r="J62" s="76">
        <v>4.3</v>
      </c>
      <c r="K62" s="76" t="s">
        <v>120</v>
      </c>
      <c r="L62" s="77" t="s">
        <v>492</v>
      </c>
      <c r="M62" s="78" t="s">
        <v>195</v>
      </c>
    </row>
    <row r="63" spans="1:13" x14ac:dyDescent="0.25">
      <c r="A63" s="75" t="s">
        <v>496</v>
      </c>
      <c r="B63" s="76" t="s">
        <v>279</v>
      </c>
      <c r="C63" s="76" t="s">
        <v>200</v>
      </c>
      <c r="D63" s="76" t="s">
        <v>101</v>
      </c>
      <c r="E63" s="76" t="s">
        <v>152</v>
      </c>
      <c r="F63" s="76" t="s">
        <v>140</v>
      </c>
      <c r="G63" s="76">
        <v>5.74</v>
      </c>
      <c r="H63" s="76">
        <v>3.5</v>
      </c>
      <c r="I63" s="76"/>
      <c r="J63" s="76">
        <v>20.09</v>
      </c>
      <c r="K63" s="76" t="s">
        <v>120</v>
      </c>
      <c r="L63" s="77" t="s">
        <v>493</v>
      </c>
      <c r="M63" s="78" t="s">
        <v>195</v>
      </c>
    </row>
    <row r="64" spans="1:13" x14ac:dyDescent="0.25">
      <c r="A64" s="75" t="s">
        <v>497</v>
      </c>
      <c r="B64" s="76" t="s">
        <v>279</v>
      </c>
      <c r="C64" s="76" t="s">
        <v>196</v>
      </c>
      <c r="D64" s="76" t="s">
        <v>141</v>
      </c>
      <c r="E64" s="76" t="s">
        <v>142</v>
      </c>
      <c r="F64" s="76" t="s">
        <v>140</v>
      </c>
      <c r="G64" s="76"/>
      <c r="H64" s="76"/>
      <c r="I64" s="76">
        <v>45.21</v>
      </c>
      <c r="J64" s="76"/>
      <c r="K64" s="76" t="s">
        <v>99</v>
      </c>
      <c r="L64" s="77" t="s">
        <v>264</v>
      </c>
      <c r="M64" s="78" t="s">
        <v>195</v>
      </c>
    </row>
    <row r="65" spans="1:13" x14ac:dyDescent="0.25">
      <c r="A65" s="75" t="s">
        <v>497</v>
      </c>
      <c r="B65" s="76" t="s">
        <v>279</v>
      </c>
      <c r="C65" s="76" t="s">
        <v>196</v>
      </c>
      <c r="D65" s="76" t="s">
        <v>283</v>
      </c>
      <c r="E65" s="76" t="s">
        <v>142</v>
      </c>
      <c r="F65" s="76" t="s">
        <v>140</v>
      </c>
      <c r="G65" s="76"/>
      <c r="H65" s="76"/>
      <c r="I65" s="76">
        <v>27.8</v>
      </c>
      <c r="J65" s="76"/>
      <c r="K65" s="76" t="s">
        <v>99</v>
      </c>
      <c r="L65" s="77" t="s">
        <v>264</v>
      </c>
      <c r="M65" s="78" t="s">
        <v>195</v>
      </c>
    </row>
    <row r="66" spans="1:13" x14ac:dyDescent="0.25">
      <c r="A66" s="75" t="s">
        <v>497</v>
      </c>
      <c r="B66" s="76" t="s">
        <v>279</v>
      </c>
      <c r="C66" s="76" t="s">
        <v>200</v>
      </c>
      <c r="D66" s="76" t="s">
        <v>220</v>
      </c>
      <c r="E66" s="76" t="s">
        <v>142</v>
      </c>
      <c r="F66" s="76" t="s">
        <v>140</v>
      </c>
      <c r="G66" s="76">
        <v>2.08</v>
      </c>
      <c r="H66" s="76">
        <v>4</v>
      </c>
      <c r="I66" s="76"/>
      <c r="J66" s="76">
        <v>8.32</v>
      </c>
      <c r="K66" s="76" t="s">
        <v>99</v>
      </c>
      <c r="L66" s="77" t="s">
        <v>284</v>
      </c>
      <c r="M66" s="78" t="s">
        <v>195</v>
      </c>
    </row>
    <row r="67" spans="1:13" x14ac:dyDescent="0.25">
      <c r="A67" s="75" t="s">
        <v>498</v>
      </c>
      <c r="B67" s="76" t="s">
        <v>279</v>
      </c>
      <c r="C67" s="76" t="s">
        <v>196</v>
      </c>
      <c r="D67" s="76" t="s">
        <v>283</v>
      </c>
      <c r="E67" s="76" t="s">
        <v>142</v>
      </c>
      <c r="F67" s="76" t="s">
        <v>140</v>
      </c>
      <c r="G67" s="76"/>
      <c r="H67" s="76"/>
      <c r="I67" s="76">
        <v>21.81</v>
      </c>
      <c r="J67" s="76"/>
      <c r="K67" s="76" t="s">
        <v>99</v>
      </c>
      <c r="L67" s="77" t="s">
        <v>264</v>
      </c>
      <c r="M67" s="78" t="s">
        <v>195</v>
      </c>
    </row>
    <row r="68" spans="1:13" x14ac:dyDescent="0.25">
      <c r="A68" s="75" t="s">
        <v>498</v>
      </c>
      <c r="B68" s="76" t="s">
        <v>279</v>
      </c>
      <c r="C68" s="76" t="s">
        <v>196</v>
      </c>
      <c r="D68" s="76" t="s">
        <v>283</v>
      </c>
      <c r="E68" s="76" t="s">
        <v>142</v>
      </c>
      <c r="F68" s="76" t="s">
        <v>140</v>
      </c>
      <c r="G68" s="76"/>
      <c r="H68" s="76"/>
      <c r="I68" s="76">
        <v>22.36</v>
      </c>
      <c r="J68" s="76"/>
      <c r="K68" s="76" t="s">
        <v>99</v>
      </c>
      <c r="L68" s="77" t="s">
        <v>264</v>
      </c>
      <c r="M68" s="78" t="s">
        <v>195</v>
      </c>
    </row>
    <row r="69" spans="1:13" x14ac:dyDescent="0.25">
      <c r="A69" s="75" t="s">
        <v>499</v>
      </c>
      <c r="B69" s="76" t="s">
        <v>279</v>
      </c>
      <c r="C69" s="76" t="s">
        <v>200</v>
      </c>
      <c r="D69" s="76" t="s">
        <v>141</v>
      </c>
      <c r="E69" s="76" t="s">
        <v>142</v>
      </c>
      <c r="F69" s="76" t="s">
        <v>140</v>
      </c>
      <c r="G69" s="76">
        <v>18.260000000000002</v>
      </c>
      <c r="H69" s="76">
        <v>3.6</v>
      </c>
      <c r="I69" s="76"/>
      <c r="J69" s="76">
        <v>65.739999999999995</v>
      </c>
      <c r="K69" s="76" t="s">
        <v>99</v>
      </c>
      <c r="L69" s="77" t="s">
        <v>286</v>
      </c>
      <c r="M69" s="78" t="s">
        <v>195</v>
      </c>
    </row>
    <row r="70" spans="1:13" x14ac:dyDescent="0.25">
      <c r="A70" s="75" t="s">
        <v>500</v>
      </c>
      <c r="B70" s="76" t="s">
        <v>279</v>
      </c>
      <c r="C70" s="76" t="s">
        <v>200</v>
      </c>
      <c r="D70" s="76" t="s">
        <v>203</v>
      </c>
      <c r="E70" s="76" t="s">
        <v>152</v>
      </c>
      <c r="F70" s="76" t="s">
        <v>140</v>
      </c>
      <c r="G70" s="76">
        <v>1.19</v>
      </c>
      <c r="H70" s="76">
        <v>3</v>
      </c>
      <c r="I70" s="76"/>
      <c r="J70" s="76">
        <v>3.57</v>
      </c>
      <c r="K70" s="76" t="s">
        <v>99</v>
      </c>
      <c r="L70" s="77" t="s">
        <v>278</v>
      </c>
      <c r="M70" s="78" t="s">
        <v>195</v>
      </c>
    </row>
    <row r="71" spans="1:13" x14ac:dyDescent="0.25">
      <c r="A71" s="75" t="s">
        <v>500</v>
      </c>
      <c r="B71" s="76" t="s">
        <v>279</v>
      </c>
      <c r="C71" s="76" t="s">
        <v>200</v>
      </c>
      <c r="D71" s="76" t="s">
        <v>203</v>
      </c>
      <c r="E71" s="76" t="s">
        <v>152</v>
      </c>
      <c r="F71" s="76" t="s">
        <v>140</v>
      </c>
      <c r="G71" s="76">
        <v>1.02</v>
      </c>
      <c r="H71" s="76">
        <v>5</v>
      </c>
      <c r="I71" s="76"/>
      <c r="J71" s="76">
        <v>5.0999999999999996</v>
      </c>
      <c r="K71" s="76" t="s">
        <v>99</v>
      </c>
      <c r="L71" s="77" t="s">
        <v>280</v>
      </c>
      <c r="M71" s="78" t="s">
        <v>195</v>
      </c>
    </row>
    <row r="72" spans="1:13" x14ac:dyDescent="0.25">
      <c r="A72" s="75" t="s">
        <v>500</v>
      </c>
      <c r="B72" s="76" t="s">
        <v>279</v>
      </c>
      <c r="C72" s="76" t="s">
        <v>200</v>
      </c>
      <c r="D72" s="76" t="s">
        <v>234</v>
      </c>
      <c r="E72" s="76" t="s">
        <v>152</v>
      </c>
      <c r="F72" s="76" t="s">
        <v>140</v>
      </c>
      <c r="G72" s="76">
        <v>1.33</v>
      </c>
      <c r="H72" s="76">
        <v>2.5</v>
      </c>
      <c r="I72" s="76"/>
      <c r="J72" s="76">
        <v>3.33</v>
      </c>
      <c r="K72" s="76" t="s">
        <v>99</v>
      </c>
      <c r="L72" s="77" t="s">
        <v>281</v>
      </c>
      <c r="M72" s="78" t="s">
        <v>195</v>
      </c>
    </row>
    <row r="73" spans="1:13" x14ac:dyDescent="0.25">
      <c r="A73" s="75" t="s">
        <v>500</v>
      </c>
      <c r="B73" s="76" t="s">
        <v>279</v>
      </c>
      <c r="C73" s="76" t="s">
        <v>200</v>
      </c>
      <c r="D73" s="76" t="s">
        <v>213</v>
      </c>
      <c r="E73" s="76" t="s">
        <v>152</v>
      </c>
      <c r="F73" s="76" t="s">
        <v>140</v>
      </c>
      <c r="G73" s="76">
        <v>9.76</v>
      </c>
      <c r="H73" s="76">
        <v>3</v>
      </c>
      <c r="I73" s="76"/>
      <c r="J73" s="76">
        <v>29.28</v>
      </c>
      <c r="K73" s="76" t="s">
        <v>99</v>
      </c>
      <c r="L73" s="77" t="s">
        <v>282</v>
      </c>
      <c r="M73" s="78" t="s">
        <v>195</v>
      </c>
    </row>
    <row r="74" spans="1:13" x14ac:dyDescent="0.25">
      <c r="A74" s="75" t="s">
        <v>500</v>
      </c>
      <c r="B74" s="76" t="s">
        <v>279</v>
      </c>
      <c r="C74" s="76" t="s">
        <v>200</v>
      </c>
      <c r="D74" s="76" t="s">
        <v>203</v>
      </c>
      <c r="E74" s="76" t="s">
        <v>152</v>
      </c>
      <c r="F74" s="76" t="s">
        <v>140</v>
      </c>
      <c r="G74" s="76">
        <v>8.73</v>
      </c>
      <c r="H74" s="76">
        <v>8</v>
      </c>
      <c r="I74" s="76"/>
      <c r="J74" s="76">
        <v>69.84</v>
      </c>
      <c r="K74" s="76" t="s">
        <v>99</v>
      </c>
      <c r="L74" s="77" t="s">
        <v>98</v>
      </c>
      <c r="M74" s="78" t="s">
        <v>195</v>
      </c>
    </row>
    <row r="75" spans="1:13" x14ac:dyDescent="0.25">
      <c r="A75" s="75" t="s">
        <v>500</v>
      </c>
      <c r="B75" s="76" t="s">
        <v>279</v>
      </c>
      <c r="C75" s="76" t="s">
        <v>200</v>
      </c>
      <c r="D75" s="76" t="s">
        <v>141</v>
      </c>
      <c r="E75" s="76" t="s">
        <v>142</v>
      </c>
      <c r="F75" s="76" t="s">
        <v>140</v>
      </c>
      <c r="G75" s="76">
        <v>1.1399999999999999</v>
      </c>
      <c r="H75" s="76">
        <v>4</v>
      </c>
      <c r="I75" s="76"/>
      <c r="J75" s="76">
        <v>4.5599999999999996</v>
      </c>
      <c r="K75" s="76" t="s">
        <v>99</v>
      </c>
      <c r="L75" s="77" t="s">
        <v>488</v>
      </c>
      <c r="M75" s="78" t="s">
        <v>195</v>
      </c>
    </row>
    <row r="76" spans="1:13" x14ac:dyDescent="0.25">
      <c r="A76" s="75" t="s">
        <v>500</v>
      </c>
      <c r="B76" s="76" t="s">
        <v>279</v>
      </c>
      <c r="C76" s="76" t="s">
        <v>196</v>
      </c>
      <c r="D76" s="76" t="s">
        <v>101</v>
      </c>
      <c r="E76" s="76" t="s">
        <v>207</v>
      </c>
      <c r="F76" s="76" t="s">
        <v>140</v>
      </c>
      <c r="G76" s="76"/>
      <c r="H76" s="76"/>
      <c r="I76" s="76">
        <v>89.83</v>
      </c>
      <c r="J76" s="76"/>
      <c r="K76" s="76" t="s">
        <v>99</v>
      </c>
      <c r="L76" s="77" t="s">
        <v>489</v>
      </c>
      <c r="M76" s="78" t="s">
        <v>195</v>
      </c>
    </row>
    <row r="77" spans="1:13" x14ac:dyDescent="0.25">
      <c r="A77" s="75" t="s">
        <v>500</v>
      </c>
      <c r="B77" s="76" t="s">
        <v>279</v>
      </c>
      <c r="C77" s="76" t="s">
        <v>200</v>
      </c>
      <c r="D77" s="76" t="s">
        <v>203</v>
      </c>
      <c r="E77" s="76" t="s">
        <v>152</v>
      </c>
      <c r="F77" s="76" t="s">
        <v>140</v>
      </c>
      <c r="G77" s="76">
        <v>23.65</v>
      </c>
      <c r="H77" s="76">
        <v>3</v>
      </c>
      <c r="I77" s="76"/>
      <c r="J77" s="76">
        <v>70.95</v>
      </c>
      <c r="K77" s="76" t="s">
        <v>99</v>
      </c>
      <c r="L77" s="77" t="s">
        <v>490</v>
      </c>
      <c r="M77" s="78" t="s">
        <v>195</v>
      </c>
    </row>
    <row r="78" spans="1:13" x14ac:dyDescent="0.25">
      <c r="A78" s="75" t="s">
        <v>500</v>
      </c>
      <c r="B78" s="76" t="s">
        <v>279</v>
      </c>
      <c r="C78" s="76" t="s">
        <v>200</v>
      </c>
      <c r="D78" s="76" t="s">
        <v>141</v>
      </c>
      <c r="E78" s="76" t="s">
        <v>152</v>
      </c>
      <c r="F78" s="76" t="s">
        <v>140</v>
      </c>
      <c r="G78" s="76">
        <v>0.57999999999999996</v>
      </c>
      <c r="H78" s="76">
        <v>3.6</v>
      </c>
      <c r="I78" s="76"/>
      <c r="J78" s="76">
        <v>2.09</v>
      </c>
      <c r="K78" s="76" t="s">
        <v>99</v>
      </c>
      <c r="L78" s="77" t="s">
        <v>257</v>
      </c>
      <c r="M78" s="78" t="s">
        <v>195</v>
      </c>
    </row>
    <row r="79" spans="1:13" x14ac:dyDescent="0.25">
      <c r="A79" s="75" t="s">
        <v>500</v>
      </c>
      <c r="B79" s="76" t="s">
        <v>279</v>
      </c>
      <c r="C79" s="76" t="s">
        <v>200</v>
      </c>
      <c r="D79" s="76" t="s">
        <v>101</v>
      </c>
      <c r="E79" s="76" t="s">
        <v>152</v>
      </c>
      <c r="F79" s="76" t="s">
        <v>140</v>
      </c>
      <c r="G79" s="76">
        <v>1.17</v>
      </c>
      <c r="H79" s="76">
        <v>4</v>
      </c>
      <c r="I79" s="76"/>
      <c r="J79" s="76">
        <v>4.68</v>
      </c>
      <c r="K79" s="76" t="s">
        <v>99</v>
      </c>
      <c r="L79" s="77" t="s">
        <v>285</v>
      </c>
      <c r="M79" s="78" t="s">
        <v>195</v>
      </c>
    </row>
    <row r="80" spans="1:13" x14ac:dyDescent="0.25">
      <c r="A80" s="75" t="s">
        <v>501</v>
      </c>
      <c r="B80" s="76" t="s">
        <v>279</v>
      </c>
      <c r="C80" s="76" t="s">
        <v>196</v>
      </c>
      <c r="D80" s="76" t="s">
        <v>141</v>
      </c>
      <c r="E80" s="76" t="s">
        <v>152</v>
      </c>
      <c r="F80" s="76" t="s">
        <v>140</v>
      </c>
      <c r="G80" s="76"/>
      <c r="H80" s="76"/>
      <c r="I80" s="76">
        <v>1164.79</v>
      </c>
      <c r="J80" s="76"/>
      <c r="K80" s="76" t="s">
        <v>99</v>
      </c>
      <c r="L80" s="77" t="s">
        <v>265</v>
      </c>
      <c r="M80" s="78" t="s">
        <v>235</v>
      </c>
    </row>
    <row r="81" spans="1:13" x14ac:dyDescent="0.25">
      <c r="A81" s="75" t="s">
        <v>501</v>
      </c>
      <c r="B81" s="76" t="s">
        <v>279</v>
      </c>
      <c r="C81" s="76" t="s">
        <v>196</v>
      </c>
      <c r="D81" s="76" t="s">
        <v>141</v>
      </c>
      <c r="E81" s="76" t="s">
        <v>207</v>
      </c>
      <c r="F81" s="76" t="s">
        <v>140</v>
      </c>
      <c r="G81" s="76"/>
      <c r="H81" s="76"/>
      <c r="I81" s="76">
        <v>183.85</v>
      </c>
      <c r="J81" s="76"/>
      <c r="K81" s="76" t="s">
        <v>99</v>
      </c>
      <c r="L81" s="77" t="s">
        <v>494</v>
      </c>
      <c r="M81" s="78" t="s">
        <v>235</v>
      </c>
    </row>
    <row r="82" spans="1:13" x14ac:dyDescent="0.25">
      <c r="A82" s="75" t="s">
        <v>503</v>
      </c>
      <c r="B82" s="76" t="s">
        <v>279</v>
      </c>
      <c r="C82" s="76" t="s">
        <v>196</v>
      </c>
      <c r="D82" s="76" t="s">
        <v>141</v>
      </c>
      <c r="E82" s="76" t="s">
        <v>152</v>
      </c>
      <c r="F82" s="76" t="s">
        <v>140</v>
      </c>
      <c r="G82" s="76"/>
      <c r="H82" s="76"/>
      <c r="I82" s="76">
        <v>17.84</v>
      </c>
      <c r="J82" s="76"/>
      <c r="K82" s="76" t="s">
        <v>99</v>
      </c>
      <c r="L82" s="77" t="s">
        <v>273</v>
      </c>
      <c r="M82" s="78" t="s">
        <v>195</v>
      </c>
    </row>
    <row r="83" spans="1:13" x14ac:dyDescent="0.25">
      <c r="A83" s="75" t="s">
        <v>503</v>
      </c>
      <c r="B83" s="76" t="s">
        <v>279</v>
      </c>
      <c r="C83" s="76" t="s">
        <v>196</v>
      </c>
      <c r="D83" s="76" t="s">
        <v>141</v>
      </c>
      <c r="E83" s="76" t="s">
        <v>207</v>
      </c>
      <c r="F83" s="76" t="s">
        <v>140</v>
      </c>
      <c r="G83" s="76"/>
      <c r="H83" s="76"/>
      <c r="I83" s="76">
        <v>300.25</v>
      </c>
      <c r="J83" s="76"/>
      <c r="K83" s="76" t="s">
        <v>99</v>
      </c>
      <c r="L83" s="77" t="s">
        <v>289</v>
      </c>
      <c r="M83" s="78" t="s">
        <v>195</v>
      </c>
    </row>
    <row r="84" spans="1:13" x14ac:dyDescent="0.25">
      <c r="A84" s="75" t="s">
        <v>503</v>
      </c>
      <c r="B84" s="76" t="s">
        <v>279</v>
      </c>
      <c r="C84" s="76" t="s">
        <v>196</v>
      </c>
      <c r="D84" s="76" t="s">
        <v>194</v>
      </c>
      <c r="E84" s="76" t="s">
        <v>152</v>
      </c>
      <c r="F84" s="76" t="s">
        <v>140</v>
      </c>
      <c r="G84" s="76"/>
      <c r="H84" s="76"/>
      <c r="I84" s="76">
        <v>197.81</v>
      </c>
      <c r="J84" s="76"/>
      <c r="K84" s="76" t="s">
        <v>99</v>
      </c>
      <c r="L84" s="77" t="s">
        <v>273</v>
      </c>
      <c r="M84" s="78" t="s">
        <v>195</v>
      </c>
    </row>
    <row r="85" spans="1:13" x14ac:dyDescent="0.25">
      <c r="A85" s="75" t="s">
        <v>503</v>
      </c>
      <c r="B85" s="76" t="s">
        <v>279</v>
      </c>
      <c r="C85" s="76" t="s">
        <v>196</v>
      </c>
      <c r="D85" s="76" t="s">
        <v>194</v>
      </c>
      <c r="E85" s="76" t="s">
        <v>152</v>
      </c>
      <c r="F85" s="76" t="s">
        <v>140</v>
      </c>
      <c r="G85" s="76"/>
      <c r="H85" s="76"/>
      <c r="I85" s="76">
        <v>62.36</v>
      </c>
      <c r="J85" s="76"/>
      <c r="K85" s="76" t="s">
        <v>99</v>
      </c>
      <c r="L85" s="77" t="s">
        <v>273</v>
      </c>
      <c r="M85" s="78" t="s">
        <v>195</v>
      </c>
    </row>
    <row r="86" spans="1:13" ht="15.75" thickBot="1" x14ac:dyDescent="0.3">
      <c r="A86" s="79" t="s">
        <v>503</v>
      </c>
      <c r="B86" s="80" t="s">
        <v>279</v>
      </c>
      <c r="C86" s="80" t="s">
        <v>196</v>
      </c>
      <c r="D86" s="80" t="s">
        <v>141</v>
      </c>
      <c r="E86" s="80" t="s">
        <v>170</v>
      </c>
      <c r="F86" s="80" t="s">
        <v>140</v>
      </c>
      <c r="G86" s="80"/>
      <c r="H86" s="80"/>
      <c r="I86" s="80">
        <v>726.85</v>
      </c>
      <c r="J86" s="80"/>
      <c r="K86" s="80" t="s">
        <v>99</v>
      </c>
      <c r="L86" s="81" t="s">
        <v>274</v>
      </c>
      <c r="M86" s="82" t="s">
        <v>235</v>
      </c>
    </row>
  </sheetData>
  <sortState ref="A59:M86">
    <sortCondition ref="A59"/>
  </sortState>
  <mergeCells count="2">
    <mergeCell ref="A1:M1"/>
    <mergeCell ref="A57:M57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FCFAF-CB4D-4460-8110-7D619F47CFB4}">
  <dimension ref="A1:M26"/>
  <sheetViews>
    <sheetView workbookViewId="0">
      <selection activeCell="A3" sqref="A3:M22"/>
    </sheetView>
  </sheetViews>
  <sheetFormatPr defaultRowHeight="15" x14ac:dyDescent="0.25"/>
  <cols>
    <col min="1" max="1" width="11.85546875" bestFit="1" customWidth="1"/>
    <col min="2" max="2" width="30.42578125" bestFit="1" customWidth="1"/>
    <col min="3" max="3" width="8.140625" bestFit="1" customWidth="1"/>
    <col min="4" max="4" width="12.140625" bestFit="1" customWidth="1"/>
    <col min="5" max="5" width="23.140625" bestFit="1" customWidth="1"/>
    <col min="6" max="6" width="21.42578125" bestFit="1" customWidth="1"/>
    <col min="7" max="7" width="6" bestFit="1" customWidth="1"/>
    <col min="8" max="8" width="5.28515625" bestFit="1" customWidth="1"/>
    <col min="9" max="9" width="6.85546875" bestFit="1" customWidth="1"/>
    <col min="10" max="10" width="10.5703125" bestFit="1" customWidth="1"/>
    <col min="11" max="11" width="16.42578125" bestFit="1" customWidth="1"/>
    <col min="12" max="12" width="17.85546875" bestFit="1" customWidth="1"/>
    <col min="13" max="13" width="12.42578125" bestFit="1" customWidth="1"/>
  </cols>
  <sheetData>
    <row r="1" spans="1:13" ht="19.5" thickBot="1" x14ac:dyDescent="0.35">
      <c r="A1" s="100" t="s">
        <v>505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/>
    </row>
    <row r="2" spans="1:13" ht="15.75" thickBot="1" x14ac:dyDescent="0.3">
      <c r="A2" s="89" t="s">
        <v>94</v>
      </c>
      <c r="B2" s="90" t="s">
        <v>132</v>
      </c>
      <c r="C2" s="90" t="s">
        <v>137</v>
      </c>
      <c r="D2" s="90" t="s">
        <v>134</v>
      </c>
      <c r="E2" s="90" t="s">
        <v>135</v>
      </c>
      <c r="F2" s="90" t="s">
        <v>133</v>
      </c>
      <c r="G2" s="90" t="s">
        <v>96</v>
      </c>
      <c r="H2" s="90" t="s">
        <v>129</v>
      </c>
      <c r="I2" s="90" t="s">
        <v>130</v>
      </c>
      <c r="J2" s="90" t="s">
        <v>131</v>
      </c>
      <c r="K2" s="90" t="s">
        <v>97</v>
      </c>
      <c r="L2" s="90" t="s">
        <v>95</v>
      </c>
      <c r="M2" s="91" t="s">
        <v>136</v>
      </c>
    </row>
    <row r="3" spans="1:13" x14ac:dyDescent="0.25">
      <c r="A3" s="71" t="s">
        <v>21</v>
      </c>
      <c r="B3" s="72" t="s">
        <v>291</v>
      </c>
      <c r="C3" s="72" t="s">
        <v>292</v>
      </c>
      <c r="D3" s="72" t="s">
        <v>203</v>
      </c>
      <c r="E3" s="72" t="s">
        <v>152</v>
      </c>
      <c r="F3" s="72" t="s">
        <v>145</v>
      </c>
      <c r="G3" s="72">
        <v>6.43</v>
      </c>
      <c r="H3" s="72">
        <v>1.5</v>
      </c>
      <c r="I3" s="72"/>
      <c r="J3" s="72">
        <v>9.64</v>
      </c>
      <c r="K3" s="72" t="s">
        <v>99</v>
      </c>
      <c r="L3" s="72" t="s">
        <v>290</v>
      </c>
      <c r="M3" s="74" t="s">
        <v>195</v>
      </c>
    </row>
    <row r="4" spans="1:13" x14ac:dyDescent="0.25">
      <c r="A4" s="75" t="s">
        <v>21</v>
      </c>
      <c r="B4" s="76" t="s">
        <v>291</v>
      </c>
      <c r="C4" s="76" t="s">
        <v>292</v>
      </c>
      <c r="D4" s="76" t="s">
        <v>203</v>
      </c>
      <c r="E4" s="76" t="s">
        <v>152</v>
      </c>
      <c r="F4" s="76" t="s">
        <v>140</v>
      </c>
      <c r="G4" s="76">
        <v>26.22</v>
      </c>
      <c r="H4" s="76">
        <v>1.5</v>
      </c>
      <c r="I4" s="76"/>
      <c r="J4" s="76">
        <v>39.33</v>
      </c>
      <c r="K4" s="76" t="s">
        <v>99</v>
      </c>
      <c r="L4" s="76">
        <v>1080</v>
      </c>
      <c r="M4" s="78" t="s">
        <v>195</v>
      </c>
    </row>
    <row r="5" spans="1:13" x14ac:dyDescent="0.25">
      <c r="A5" s="75" t="s">
        <v>21</v>
      </c>
      <c r="B5" s="76" t="s">
        <v>291</v>
      </c>
      <c r="C5" s="76" t="s">
        <v>144</v>
      </c>
      <c r="D5" s="76" t="s">
        <v>194</v>
      </c>
      <c r="E5" s="76" t="s">
        <v>152</v>
      </c>
      <c r="F5" s="76" t="s">
        <v>140</v>
      </c>
      <c r="G5" s="76">
        <v>41.6</v>
      </c>
      <c r="H5" s="76">
        <v>3</v>
      </c>
      <c r="I5" s="76"/>
      <c r="J5" s="76">
        <v>124.8</v>
      </c>
      <c r="K5" s="76" t="s">
        <v>99</v>
      </c>
      <c r="L5" s="76" t="s">
        <v>293</v>
      </c>
      <c r="M5" s="78" t="s">
        <v>195</v>
      </c>
    </row>
    <row r="6" spans="1:13" x14ac:dyDescent="0.25">
      <c r="A6" s="75" t="s">
        <v>21</v>
      </c>
      <c r="B6" s="76" t="s">
        <v>291</v>
      </c>
      <c r="C6" s="76" t="s">
        <v>292</v>
      </c>
      <c r="D6" s="76" t="s">
        <v>203</v>
      </c>
      <c r="E6" s="76" t="s">
        <v>152</v>
      </c>
      <c r="F6" s="76" t="s">
        <v>140</v>
      </c>
      <c r="G6" s="76">
        <v>36.409999999999997</v>
      </c>
      <c r="H6" s="76">
        <v>1.5</v>
      </c>
      <c r="I6" s="76"/>
      <c r="J6" s="76">
        <v>54.61</v>
      </c>
      <c r="K6" s="76" t="s">
        <v>99</v>
      </c>
      <c r="L6" s="76">
        <v>1080</v>
      </c>
      <c r="M6" s="78" t="s">
        <v>195</v>
      </c>
    </row>
    <row r="7" spans="1:13" x14ac:dyDescent="0.25">
      <c r="A7" s="75" t="s">
        <v>22</v>
      </c>
      <c r="B7" s="76" t="s">
        <v>291</v>
      </c>
      <c r="C7" s="76" t="s">
        <v>292</v>
      </c>
      <c r="D7" s="76" t="s">
        <v>203</v>
      </c>
      <c r="E7" s="76" t="s">
        <v>142</v>
      </c>
      <c r="F7" s="76" t="s">
        <v>140</v>
      </c>
      <c r="G7" s="76">
        <v>13.24</v>
      </c>
      <c r="H7" s="76">
        <v>1.2</v>
      </c>
      <c r="I7" s="76"/>
      <c r="J7" s="76">
        <v>15.89</v>
      </c>
      <c r="K7" s="76" t="s">
        <v>99</v>
      </c>
      <c r="L7" s="76" t="s">
        <v>296</v>
      </c>
      <c r="M7" s="78" t="s">
        <v>195</v>
      </c>
    </row>
    <row r="8" spans="1:13" x14ac:dyDescent="0.25">
      <c r="A8" s="75" t="s">
        <v>22</v>
      </c>
      <c r="B8" s="76" t="s">
        <v>291</v>
      </c>
      <c r="C8" s="76" t="s">
        <v>292</v>
      </c>
      <c r="D8" s="76" t="s">
        <v>203</v>
      </c>
      <c r="E8" s="76" t="s">
        <v>142</v>
      </c>
      <c r="F8" s="76" t="s">
        <v>140</v>
      </c>
      <c r="G8" s="76">
        <v>6.35</v>
      </c>
      <c r="H8" s="76">
        <v>1.2</v>
      </c>
      <c r="I8" s="76"/>
      <c r="J8" s="76">
        <v>7.62</v>
      </c>
      <c r="K8" s="76" t="s">
        <v>99</v>
      </c>
      <c r="L8" s="76">
        <v>1052</v>
      </c>
      <c r="M8" s="78" t="s">
        <v>195</v>
      </c>
    </row>
    <row r="9" spans="1:13" x14ac:dyDescent="0.25">
      <c r="A9" s="75" t="s">
        <v>22</v>
      </c>
      <c r="B9" s="76" t="s">
        <v>291</v>
      </c>
      <c r="C9" s="76" t="s">
        <v>292</v>
      </c>
      <c r="D9" s="76" t="s">
        <v>203</v>
      </c>
      <c r="E9" s="76" t="s">
        <v>142</v>
      </c>
      <c r="F9" s="76" t="s">
        <v>140</v>
      </c>
      <c r="G9" s="76">
        <v>19.7</v>
      </c>
      <c r="H9" s="76">
        <v>1.2</v>
      </c>
      <c r="I9" s="76"/>
      <c r="J9" s="76">
        <v>23.64</v>
      </c>
      <c r="K9" s="76" t="s">
        <v>99</v>
      </c>
      <c r="L9" s="76">
        <v>1052</v>
      </c>
      <c r="M9" s="78" t="s">
        <v>195</v>
      </c>
    </row>
    <row r="10" spans="1:13" x14ac:dyDescent="0.25">
      <c r="A10" s="75" t="s">
        <v>22</v>
      </c>
      <c r="B10" s="76" t="s">
        <v>291</v>
      </c>
      <c r="C10" s="76" t="s">
        <v>292</v>
      </c>
      <c r="D10" s="76" t="s">
        <v>203</v>
      </c>
      <c r="E10" s="76" t="s">
        <v>142</v>
      </c>
      <c r="F10" s="76" t="s">
        <v>140</v>
      </c>
      <c r="G10" s="76">
        <v>31.4</v>
      </c>
      <c r="H10" s="76">
        <v>1.2</v>
      </c>
      <c r="I10" s="76"/>
      <c r="J10" s="76">
        <v>37.68</v>
      </c>
      <c r="K10" s="76" t="s">
        <v>99</v>
      </c>
      <c r="L10" s="76">
        <v>1052</v>
      </c>
      <c r="M10" s="78" t="s">
        <v>195</v>
      </c>
    </row>
    <row r="11" spans="1:13" x14ac:dyDescent="0.25">
      <c r="A11" s="75" t="s">
        <v>23</v>
      </c>
      <c r="B11" s="76" t="s">
        <v>291</v>
      </c>
      <c r="C11" s="76" t="s">
        <v>294</v>
      </c>
      <c r="D11" s="76" t="s">
        <v>194</v>
      </c>
      <c r="E11" s="76" t="s">
        <v>207</v>
      </c>
      <c r="F11" s="76" t="s">
        <v>140</v>
      </c>
      <c r="G11" s="76">
        <v>34.130000000000003</v>
      </c>
      <c r="H11" s="76">
        <v>1.5</v>
      </c>
      <c r="I11" s="76"/>
      <c r="J11" s="76">
        <v>51.2</v>
      </c>
      <c r="K11" s="76" t="s">
        <v>99</v>
      </c>
      <c r="L11" s="76" t="s">
        <v>506</v>
      </c>
      <c r="M11" s="78" t="s">
        <v>195</v>
      </c>
    </row>
    <row r="12" spans="1:13" x14ac:dyDescent="0.25">
      <c r="A12" s="75" t="s">
        <v>24</v>
      </c>
      <c r="B12" s="76" t="s">
        <v>291</v>
      </c>
      <c r="C12" s="76" t="s">
        <v>292</v>
      </c>
      <c r="D12" s="76" t="s">
        <v>194</v>
      </c>
      <c r="E12" s="76" t="s">
        <v>142</v>
      </c>
      <c r="F12" s="76" t="s">
        <v>140</v>
      </c>
      <c r="G12" s="76">
        <v>21.42</v>
      </c>
      <c r="H12" s="76">
        <v>1.5</v>
      </c>
      <c r="I12" s="76"/>
      <c r="J12" s="76">
        <v>32.130000000000003</v>
      </c>
      <c r="K12" s="76" t="s">
        <v>99</v>
      </c>
      <c r="L12" s="76" t="s">
        <v>254</v>
      </c>
      <c r="M12" s="78" t="s">
        <v>195</v>
      </c>
    </row>
    <row r="13" spans="1:13" x14ac:dyDescent="0.25">
      <c r="A13" s="75" t="s">
        <v>24</v>
      </c>
      <c r="B13" s="76" t="s">
        <v>291</v>
      </c>
      <c r="C13" s="76" t="s">
        <v>292</v>
      </c>
      <c r="D13" s="76" t="s">
        <v>194</v>
      </c>
      <c r="E13" s="76" t="s">
        <v>142</v>
      </c>
      <c r="F13" s="76" t="s">
        <v>140</v>
      </c>
      <c r="G13" s="76">
        <v>25.87</v>
      </c>
      <c r="H13" s="76">
        <v>1.5</v>
      </c>
      <c r="I13" s="76"/>
      <c r="J13" s="76">
        <v>38.81</v>
      </c>
      <c r="K13" s="76" t="s">
        <v>99</v>
      </c>
      <c r="L13" s="76" t="s">
        <v>295</v>
      </c>
      <c r="M13" s="78" t="s">
        <v>195</v>
      </c>
    </row>
    <row r="14" spans="1:13" x14ac:dyDescent="0.25">
      <c r="A14" s="75" t="s">
        <v>25</v>
      </c>
      <c r="B14" s="76" t="s">
        <v>291</v>
      </c>
      <c r="C14" s="76" t="s">
        <v>292</v>
      </c>
      <c r="D14" s="76" t="s">
        <v>203</v>
      </c>
      <c r="E14" s="76" t="s">
        <v>152</v>
      </c>
      <c r="F14" s="76" t="s">
        <v>140</v>
      </c>
      <c r="G14" s="76">
        <v>26.67</v>
      </c>
      <c r="H14" s="76">
        <v>1</v>
      </c>
      <c r="I14" s="76"/>
      <c r="J14" s="76">
        <v>26.67</v>
      </c>
      <c r="K14" s="76" t="s">
        <v>99</v>
      </c>
      <c r="L14" s="76" t="s">
        <v>274</v>
      </c>
      <c r="M14" s="78" t="s">
        <v>195</v>
      </c>
    </row>
    <row r="15" spans="1:13" x14ac:dyDescent="0.25">
      <c r="A15" s="75" t="s">
        <v>26</v>
      </c>
      <c r="B15" s="76" t="s">
        <v>291</v>
      </c>
      <c r="C15" s="76" t="s">
        <v>292</v>
      </c>
      <c r="D15" s="76" t="s">
        <v>203</v>
      </c>
      <c r="E15" s="76" t="s">
        <v>142</v>
      </c>
      <c r="F15" s="76" t="s">
        <v>140</v>
      </c>
      <c r="G15" s="76">
        <v>16.8</v>
      </c>
      <c r="H15" s="76">
        <v>0.5</v>
      </c>
      <c r="I15" s="76"/>
      <c r="J15" s="76">
        <v>8.4</v>
      </c>
      <c r="K15" s="76" t="s">
        <v>120</v>
      </c>
      <c r="L15" s="76" t="s">
        <v>297</v>
      </c>
      <c r="M15" s="78" t="s">
        <v>195</v>
      </c>
    </row>
    <row r="16" spans="1:13" x14ac:dyDescent="0.25">
      <c r="A16" s="75" t="s">
        <v>26</v>
      </c>
      <c r="B16" s="76" t="s">
        <v>291</v>
      </c>
      <c r="C16" s="76" t="s">
        <v>292</v>
      </c>
      <c r="D16" s="76" t="s">
        <v>203</v>
      </c>
      <c r="E16" s="76" t="s">
        <v>142</v>
      </c>
      <c r="F16" s="76" t="s">
        <v>140</v>
      </c>
      <c r="G16" s="76">
        <v>36.76</v>
      </c>
      <c r="H16" s="76">
        <v>0.5</v>
      </c>
      <c r="I16" s="76"/>
      <c r="J16" s="76">
        <v>18.38</v>
      </c>
      <c r="K16" s="76" t="s">
        <v>120</v>
      </c>
      <c r="L16" s="76" t="s">
        <v>298</v>
      </c>
      <c r="M16" s="78" t="s">
        <v>195</v>
      </c>
    </row>
    <row r="17" spans="1:13" x14ac:dyDescent="0.25">
      <c r="A17" s="75" t="s">
        <v>26</v>
      </c>
      <c r="B17" s="76" t="s">
        <v>291</v>
      </c>
      <c r="C17" s="76" t="s">
        <v>292</v>
      </c>
      <c r="D17" s="76" t="s">
        <v>203</v>
      </c>
      <c r="E17" s="76" t="s">
        <v>142</v>
      </c>
      <c r="F17" s="76" t="s">
        <v>140</v>
      </c>
      <c r="G17" s="76">
        <v>32.97</v>
      </c>
      <c r="H17" s="76">
        <v>0.5</v>
      </c>
      <c r="I17" s="76"/>
      <c r="J17" s="76">
        <v>16.48</v>
      </c>
      <c r="K17" s="76" t="s">
        <v>120</v>
      </c>
      <c r="L17" s="76" t="s">
        <v>298</v>
      </c>
      <c r="M17" s="78" t="s">
        <v>195</v>
      </c>
    </row>
    <row r="18" spans="1:13" x14ac:dyDescent="0.25">
      <c r="A18" s="75" t="s">
        <v>26</v>
      </c>
      <c r="B18" s="76" t="s">
        <v>291</v>
      </c>
      <c r="C18" s="76" t="s">
        <v>292</v>
      </c>
      <c r="D18" s="76" t="s">
        <v>203</v>
      </c>
      <c r="E18" s="76" t="s">
        <v>142</v>
      </c>
      <c r="F18" s="76" t="s">
        <v>140</v>
      </c>
      <c r="G18" s="76">
        <v>33</v>
      </c>
      <c r="H18" s="76">
        <v>0.5</v>
      </c>
      <c r="I18" s="76"/>
      <c r="J18" s="76">
        <v>16.5</v>
      </c>
      <c r="K18" s="76" t="s">
        <v>120</v>
      </c>
      <c r="L18" s="76" t="s">
        <v>298</v>
      </c>
      <c r="M18" s="78" t="s">
        <v>195</v>
      </c>
    </row>
    <row r="19" spans="1:13" x14ac:dyDescent="0.25">
      <c r="A19" s="75" t="s">
        <v>26</v>
      </c>
      <c r="B19" s="76" t="s">
        <v>291</v>
      </c>
      <c r="C19" s="76" t="s">
        <v>292</v>
      </c>
      <c r="D19" s="76" t="s">
        <v>203</v>
      </c>
      <c r="E19" s="76" t="s">
        <v>142</v>
      </c>
      <c r="F19" s="76" t="s">
        <v>140</v>
      </c>
      <c r="G19" s="76">
        <v>3.91</v>
      </c>
      <c r="H19" s="76">
        <v>0.5</v>
      </c>
      <c r="I19" s="76"/>
      <c r="J19" s="76">
        <v>1.96</v>
      </c>
      <c r="K19" s="76" t="s">
        <v>120</v>
      </c>
      <c r="L19" s="76" t="s">
        <v>127</v>
      </c>
      <c r="M19" s="78" t="s">
        <v>195</v>
      </c>
    </row>
    <row r="20" spans="1:13" x14ac:dyDescent="0.25">
      <c r="A20" s="75" t="s">
        <v>26</v>
      </c>
      <c r="B20" s="76" t="s">
        <v>291</v>
      </c>
      <c r="C20" s="76" t="s">
        <v>292</v>
      </c>
      <c r="D20" s="76" t="s">
        <v>203</v>
      </c>
      <c r="E20" s="76" t="s">
        <v>142</v>
      </c>
      <c r="F20" s="76" t="s">
        <v>140</v>
      </c>
      <c r="G20" s="76">
        <v>16.93</v>
      </c>
      <c r="H20" s="76">
        <v>0.5</v>
      </c>
      <c r="I20" s="76"/>
      <c r="J20" s="76">
        <v>8.4600000000000009</v>
      </c>
      <c r="K20" s="76" t="s">
        <v>120</v>
      </c>
      <c r="L20" s="76" t="s">
        <v>299</v>
      </c>
      <c r="M20" s="78" t="s">
        <v>195</v>
      </c>
    </row>
    <row r="21" spans="1:13" x14ac:dyDescent="0.25">
      <c r="A21" s="75" t="s">
        <v>26</v>
      </c>
      <c r="B21" s="76" t="s">
        <v>291</v>
      </c>
      <c r="C21" s="76" t="s">
        <v>292</v>
      </c>
      <c r="D21" s="76" t="s">
        <v>203</v>
      </c>
      <c r="E21" s="76" t="s">
        <v>142</v>
      </c>
      <c r="F21" s="76" t="s">
        <v>140</v>
      </c>
      <c r="G21" s="76">
        <v>23.93</v>
      </c>
      <c r="H21" s="76">
        <v>0.5</v>
      </c>
      <c r="I21" s="76"/>
      <c r="J21" s="76">
        <v>11.96</v>
      </c>
      <c r="K21" s="76" t="s">
        <v>120</v>
      </c>
      <c r="L21" s="76" t="s">
        <v>300</v>
      </c>
      <c r="M21" s="78" t="s">
        <v>195</v>
      </c>
    </row>
    <row r="22" spans="1:13" ht="15.75" thickBot="1" x14ac:dyDescent="0.3">
      <c r="A22" s="79" t="s">
        <v>26</v>
      </c>
      <c r="B22" s="80" t="s">
        <v>291</v>
      </c>
      <c r="C22" s="80" t="s">
        <v>292</v>
      </c>
      <c r="D22" s="80" t="s">
        <v>203</v>
      </c>
      <c r="E22" s="80" t="s">
        <v>142</v>
      </c>
      <c r="F22" s="80" t="s">
        <v>145</v>
      </c>
      <c r="G22" s="80">
        <v>4.3099999999999996</v>
      </c>
      <c r="H22" s="80">
        <v>0.5</v>
      </c>
      <c r="I22" s="80"/>
      <c r="J22" s="80">
        <v>2.15</v>
      </c>
      <c r="K22" s="80" t="s">
        <v>120</v>
      </c>
      <c r="L22" s="80" t="s">
        <v>127</v>
      </c>
      <c r="M22" s="82" t="s">
        <v>195</v>
      </c>
    </row>
    <row r="23" spans="1:13" ht="15.75" thickBot="1" x14ac:dyDescent="0.3"/>
    <row r="24" spans="1:13" ht="19.5" thickBot="1" x14ac:dyDescent="0.35">
      <c r="A24" s="100" t="s">
        <v>495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7"/>
    </row>
    <row r="25" spans="1:13" ht="15.75" thickBot="1" x14ac:dyDescent="0.3">
      <c r="A25" s="92" t="s">
        <v>94</v>
      </c>
      <c r="B25" s="69" t="s">
        <v>132</v>
      </c>
      <c r="C25" s="69" t="s">
        <v>137</v>
      </c>
      <c r="D25" s="69" t="s">
        <v>134</v>
      </c>
      <c r="E25" s="69" t="s">
        <v>135</v>
      </c>
      <c r="F25" s="69" t="s">
        <v>133</v>
      </c>
      <c r="G25" s="69" t="s">
        <v>96</v>
      </c>
      <c r="H25" s="69" t="s">
        <v>129</v>
      </c>
      <c r="I25" s="69" t="s">
        <v>130</v>
      </c>
      <c r="J25" s="69" t="s">
        <v>131</v>
      </c>
      <c r="K25" s="69" t="s">
        <v>97</v>
      </c>
      <c r="L25" s="69" t="s">
        <v>95</v>
      </c>
      <c r="M25" s="70" t="s">
        <v>136</v>
      </c>
    </row>
    <row r="26" spans="1:13" ht="15.75" thickBot="1" x14ac:dyDescent="0.3">
      <c r="A26" s="93" t="s">
        <v>21</v>
      </c>
      <c r="B26" s="94" t="s">
        <v>279</v>
      </c>
      <c r="C26" s="94" t="s">
        <v>200</v>
      </c>
      <c r="D26" s="94" t="s">
        <v>194</v>
      </c>
      <c r="E26" s="94" t="s">
        <v>152</v>
      </c>
      <c r="F26" s="94" t="s">
        <v>140</v>
      </c>
      <c r="G26" s="94">
        <v>13.71</v>
      </c>
      <c r="H26" s="94">
        <v>3</v>
      </c>
      <c r="I26" s="94"/>
      <c r="J26" s="94">
        <v>41.13</v>
      </c>
      <c r="K26" s="94" t="s">
        <v>99</v>
      </c>
      <c r="L26" s="94" t="s">
        <v>301</v>
      </c>
      <c r="M26" s="95" t="s">
        <v>195</v>
      </c>
    </row>
  </sheetData>
  <sortState ref="A3:M22">
    <sortCondition ref="A3"/>
  </sortState>
  <mergeCells count="2">
    <mergeCell ref="A1:M1"/>
    <mergeCell ref="A24:M2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FD7AF-EFBF-4461-9561-4B62C3931DE6}">
  <dimension ref="A1:M301"/>
  <sheetViews>
    <sheetView topLeftCell="A70" workbookViewId="0">
      <selection activeCell="A90" sqref="A90:XFD104"/>
    </sheetView>
  </sheetViews>
  <sheetFormatPr defaultRowHeight="15" x14ac:dyDescent="0.25"/>
  <cols>
    <col min="1" max="1" width="11.85546875" bestFit="1" customWidth="1"/>
    <col min="2" max="2" width="34.28515625" bestFit="1" customWidth="1"/>
    <col min="3" max="3" width="15.42578125" bestFit="1" customWidth="1"/>
    <col min="4" max="4" width="25.7109375" bestFit="1" customWidth="1"/>
    <col min="5" max="5" width="23.140625" bestFit="1" customWidth="1"/>
    <col min="6" max="6" width="21.42578125" bestFit="1" customWidth="1"/>
    <col min="7" max="7" width="7" bestFit="1" customWidth="1"/>
    <col min="8" max="8" width="5.28515625" bestFit="1" customWidth="1"/>
    <col min="9" max="9" width="6.85546875" bestFit="1" customWidth="1"/>
    <col min="10" max="10" width="10.5703125" bestFit="1" customWidth="1"/>
    <col min="11" max="11" width="16.42578125" bestFit="1" customWidth="1"/>
    <col min="12" max="12" width="48.140625" style="67" bestFit="1" customWidth="1"/>
    <col min="13" max="13" width="13.7109375" bestFit="1" customWidth="1"/>
  </cols>
  <sheetData>
    <row r="1" spans="1:13" ht="19.5" thickBot="1" x14ac:dyDescent="0.35">
      <c r="A1" s="100" t="s">
        <v>507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/>
    </row>
    <row r="2" spans="1:13" ht="15.75" thickBot="1" x14ac:dyDescent="0.3">
      <c r="A2" s="89" t="s">
        <v>94</v>
      </c>
      <c r="B2" s="90" t="s">
        <v>132</v>
      </c>
      <c r="C2" s="90" t="s">
        <v>137</v>
      </c>
      <c r="D2" s="90" t="s">
        <v>134</v>
      </c>
      <c r="E2" s="90" t="s">
        <v>135</v>
      </c>
      <c r="F2" s="90" t="s">
        <v>133</v>
      </c>
      <c r="G2" s="90" t="s">
        <v>96</v>
      </c>
      <c r="H2" s="90" t="s">
        <v>129</v>
      </c>
      <c r="I2" s="90" t="s">
        <v>130</v>
      </c>
      <c r="J2" s="90" t="s">
        <v>131</v>
      </c>
      <c r="K2" s="90" t="s">
        <v>97</v>
      </c>
      <c r="L2" s="96" t="s">
        <v>95</v>
      </c>
      <c r="M2" s="91" t="s">
        <v>136</v>
      </c>
    </row>
    <row r="3" spans="1:13" x14ac:dyDescent="0.25">
      <c r="A3" s="71" t="s">
        <v>551</v>
      </c>
      <c r="B3" s="72" t="s">
        <v>303</v>
      </c>
      <c r="C3" s="72" t="s">
        <v>144</v>
      </c>
      <c r="D3" s="72" t="s">
        <v>141</v>
      </c>
      <c r="E3" s="72" t="s">
        <v>152</v>
      </c>
      <c r="F3" s="72" t="s">
        <v>140</v>
      </c>
      <c r="G3" s="72">
        <v>8.34</v>
      </c>
      <c r="H3" s="72">
        <v>8</v>
      </c>
      <c r="I3" s="72"/>
      <c r="J3" s="72">
        <v>66.72</v>
      </c>
      <c r="K3" s="72" t="s">
        <v>99</v>
      </c>
      <c r="L3" s="73" t="s">
        <v>327</v>
      </c>
      <c r="M3" s="74" t="s">
        <v>195</v>
      </c>
    </row>
    <row r="4" spans="1:13" x14ac:dyDescent="0.25">
      <c r="A4" s="75" t="s">
        <v>551</v>
      </c>
      <c r="B4" s="76" t="s">
        <v>303</v>
      </c>
      <c r="C4" s="76" t="s">
        <v>144</v>
      </c>
      <c r="D4" s="76" t="s">
        <v>194</v>
      </c>
      <c r="E4" s="76" t="s">
        <v>207</v>
      </c>
      <c r="F4" s="76" t="s">
        <v>140</v>
      </c>
      <c r="G4" s="76">
        <v>16.190000000000001</v>
      </c>
      <c r="H4" s="76">
        <v>3</v>
      </c>
      <c r="I4" s="76"/>
      <c r="J4" s="76">
        <v>48.57</v>
      </c>
      <c r="K4" s="76" t="s">
        <v>99</v>
      </c>
      <c r="L4" s="77" t="s">
        <v>328</v>
      </c>
      <c r="M4" s="78" t="s">
        <v>195</v>
      </c>
    </row>
    <row r="5" spans="1:13" x14ac:dyDescent="0.25">
      <c r="A5" s="75" t="s">
        <v>551</v>
      </c>
      <c r="B5" s="76" t="s">
        <v>303</v>
      </c>
      <c r="C5" s="76" t="s">
        <v>144</v>
      </c>
      <c r="D5" s="76" t="s">
        <v>147</v>
      </c>
      <c r="E5" s="76" t="s">
        <v>148</v>
      </c>
      <c r="F5" s="76" t="s">
        <v>147</v>
      </c>
      <c r="G5" s="76">
        <v>560.01</v>
      </c>
      <c r="H5" s="76">
        <v>3</v>
      </c>
      <c r="I5" s="76"/>
      <c r="J5" s="76">
        <v>1680.03</v>
      </c>
      <c r="K5" s="76" t="s">
        <v>99</v>
      </c>
      <c r="L5" s="77" t="s">
        <v>433</v>
      </c>
      <c r="M5" s="78" t="s">
        <v>195</v>
      </c>
    </row>
    <row r="6" spans="1:13" x14ac:dyDescent="0.25">
      <c r="A6" s="75" t="s">
        <v>555</v>
      </c>
      <c r="B6" s="76" t="s">
        <v>303</v>
      </c>
      <c r="C6" s="76" t="s">
        <v>144</v>
      </c>
      <c r="D6" s="76" t="s">
        <v>194</v>
      </c>
      <c r="E6" s="76" t="s">
        <v>207</v>
      </c>
      <c r="F6" s="76" t="s">
        <v>140</v>
      </c>
      <c r="G6" s="76">
        <v>18.02</v>
      </c>
      <c r="H6" s="76">
        <v>3</v>
      </c>
      <c r="I6" s="76"/>
      <c r="J6" s="76">
        <v>54.06</v>
      </c>
      <c r="K6" s="76" t="s">
        <v>99</v>
      </c>
      <c r="L6" s="77" t="s">
        <v>329</v>
      </c>
      <c r="M6" s="78" t="s">
        <v>195</v>
      </c>
    </row>
    <row r="7" spans="1:13" x14ac:dyDescent="0.25">
      <c r="A7" s="75" t="s">
        <v>555</v>
      </c>
      <c r="B7" s="76" t="s">
        <v>303</v>
      </c>
      <c r="C7" s="76" t="s">
        <v>144</v>
      </c>
      <c r="D7" s="76" t="s">
        <v>194</v>
      </c>
      <c r="E7" s="76" t="s">
        <v>207</v>
      </c>
      <c r="F7" s="76" t="s">
        <v>140</v>
      </c>
      <c r="G7" s="76">
        <v>49.56</v>
      </c>
      <c r="H7" s="76">
        <v>2.5</v>
      </c>
      <c r="I7" s="76"/>
      <c r="J7" s="76">
        <v>123.9</v>
      </c>
      <c r="K7" s="76" t="s">
        <v>99</v>
      </c>
      <c r="L7" s="77" t="s">
        <v>330</v>
      </c>
      <c r="M7" s="78" t="s">
        <v>195</v>
      </c>
    </row>
    <row r="8" spans="1:13" x14ac:dyDescent="0.25">
      <c r="A8" s="75" t="s">
        <v>556</v>
      </c>
      <c r="B8" s="76" t="s">
        <v>303</v>
      </c>
      <c r="C8" s="76" t="s">
        <v>144</v>
      </c>
      <c r="D8" s="76" t="s">
        <v>194</v>
      </c>
      <c r="E8" s="76" t="s">
        <v>152</v>
      </c>
      <c r="F8" s="76" t="s">
        <v>145</v>
      </c>
      <c r="G8" s="76">
        <v>4.01</v>
      </c>
      <c r="H8" s="76">
        <v>6</v>
      </c>
      <c r="I8" s="76"/>
      <c r="J8" s="76">
        <v>24.06</v>
      </c>
      <c r="K8" s="76" t="s">
        <v>99</v>
      </c>
      <c r="L8" s="77" t="s">
        <v>331</v>
      </c>
      <c r="M8" s="78" t="s">
        <v>195</v>
      </c>
    </row>
    <row r="9" spans="1:13" x14ac:dyDescent="0.25">
      <c r="A9" s="75" t="s">
        <v>557</v>
      </c>
      <c r="B9" s="76" t="s">
        <v>303</v>
      </c>
      <c r="C9" s="76" t="s">
        <v>144</v>
      </c>
      <c r="D9" s="76" t="s">
        <v>194</v>
      </c>
      <c r="E9" s="76" t="s">
        <v>152</v>
      </c>
      <c r="F9" s="76" t="s">
        <v>140</v>
      </c>
      <c r="G9" s="76">
        <v>3.76</v>
      </c>
      <c r="H9" s="76">
        <v>3</v>
      </c>
      <c r="I9" s="76"/>
      <c r="J9" s="76">
        <v>11.28</v>
      </c>
      <c r="K9" s="76" t="s">
        <v>99</v>
      </c>
      <c r="L9" s="77" t="s">
        <v>332</v>
      </c>
      <c r="M9" s="78" t="s">
        <v>195</v>
      </c>
    </row>
    <row r="10" spans="1:13" x14ac:dyDescent="0.25">
      <c r="A10" s="75" t="s">
        <v>558</v>
      </c>
      <c r="B10" s="76" t="s">
        <v>303</v>
      </c>
      <c r="C10" s="76" t="s">
        <v>144</v>
      </c>
      <c r="D10" s="76" t="s">
        <v>194</v>
      </c>
      <c r="E10" s="76" t="s">
        <v>152</v>
      </c>
      <c r="F10" s="76" t="s">
        <v>140</v>
      </c>
      <c r="G10" s="76">
        <v>48.29</v>
      </c>
      <c r="H10" s="76">
        <v>3</v>
      </c>
      <c r="I10" s="76"/>
      <c r="J10" s="76">
        <v>144.87</v>
      </c>
      <c r="K10" s="76" t="s">
        <v>99</v>
      </c>
      <c r="L10" s="77" t="s">
        <v>333</v>
      </c>
      <c r="M10" s="78" t="s">
        <v>195</v>
      </c>
    </row>
    <row r="11" spans="1:13" x14ac:dyDescent="0.25">
      <c r="A11" s="75" t="s">
        <v>558</v>
      </c>
      <c r="B11" s="76" t="s">
        <v>303</v>
      </c>
      <c r="C11" s="76" t="s">
        <v>144</v>
      </c>
      <c r="D11" s="76" t="s">
        <v>194</v>
      </c>
      <c r="E11" s="76" t="s">
        <v>152</v>
      </c>
      <c r="F11" s="76" t="s">
        <v>140</v>
      </c>
      <c r="G11" s="76">
        <v>51.7</v>
      </c>
      <c r="H11" s="76">
        <v>3</v>
      </c>
      <c r="I11" s="76"/>
      <c r="J11" s="76">
        <v>155.1</v>
      </c>
      <c r="K11" s="76" t="s">
        <v>99</v>
      </c>
      <c r="L11" s="77" t="s">
        <v>334</v>
      </c>
      <c r="M11" s="78" t="s">
        <v>195</v>
      </c>
    </row>
    <row r="12" spans="1:13" x14ac:dyDescent="0.25">
      <c r="A12" s="75" t="s">
        <v>558</v>
      </c>
      <c r="B12" s="76" t="s">
        <v>303</v>
      </c>
      <c r="C12" s="76" t="s">
        <v>144</v>
      </c>
      <c r="D12" s="76" t="s">
        <v>194</v>
      </c>
      <c r="E12" s="76" t="s">
        <v>152</v>
      </c>
      <c r="F12" s="76" t="s">
        <v>140</v>
      </c>
      <c r="G12" s="76">
        <v>15.48</v>
      </c>
      <c r="H12" s="76">
        <v>3</v>
      </c>
      <c r="I12" s="76"/>
      <c r="J12" s="76">
        <v>46.44</v>
      </c>
      <c r="K12" s="76" t="s">
        <v>99</v>
      </c>
      <c r="L12" s="77" t="s">
        <v>335</v>
      </c>
      <c r="M12" s="78" t="s">
        <v>195</v>
      </c>
    </row>
    <row r="13" spans="1:13" x14ac:dyDescent="0.25">
      <c r="A13" s="75" t="s">
        <v>558</v>
      </c>
      <c r="B13" s="76" t="s">
        <v>303</v>
      </c>
      <c r="C13" s="76" t="s">
        <v>144</v>
      </c>
      <c r="D13" s="76" t="s">
        <v>194</v>
      </c>
      <c r="E13" s="76" t="s">
        <v>152</v>
      </c>
      <c r="F13" s="76" t="s">
        <v>145</v>
      </c>
      <c r="G13" s="76">
        <v>5.88</v>
      </c>
      <c r="H13" s="76">
        <v>3</v>
      </c>
      <c r="I13" s="76"/>
      <c r="J13" s="76">
        <v>17.64</v>
      </c>
      <c r="K13" s="76" t="s">
        <v>99</v>
      </c>
      <c r="L13" s="77" t="s">
        <v>125</v>
      </c>
      <c r="M13" s="78" t="s">
        <v>195</v>
      </c>
    </row>
    <row r="14" spans="1:13" x14ac:dyDescent="0.25">
      <c r="A14" s="75" t="s">
        <v>558</v>
      </c>
      <c r="B14" s="76" t="s">
        <v>303</v>
      </c>
      <c r="C14" s="76" t="s">
        <v>144</v>
      </c>
      <c r="D14" s="76" t="s">
        <v>147</v>
      </c>
      <c r="E14" s="76" t="s">
        <v>148</v>
      </c>
      <c r="F14" s="76" t="s">
        <v>147</v>
      </c>
      <c r="G14" s="76">
        <v>136.06</v>
      </c>
      <c r="H14" s="76">
        <v>2</v>
      </c>
      <c r="I14" s="76"/>
      <c r="J14" s="76">
        <v>272.12</v>
      </c>
      <c r="K14" s="76" t="s">
        <v>99</v>
      </c>
      <c r="L14" s="77" t="s">
        <v>434</v>
      </c>
      <c r="M14" s="78" t="s">
        <v>195</v>
      </c>
    </row>
    <row r="15" spans="1:13" x14ac:dyDescent="0.25">
      <c r="A15" s="75" t="s">
        <v>550</v>
      </c>
      <c r="B15" s="76" t="s">
        <v>303</v>
      </c>
      <c r="C15" s="76" t="s">
        <v>144</v>
      </c>
      <c r="D15" s="76" t="s">
        <v>194</v>
      </c>
      <c r="E15" s="76" t="s">
        <v>152</v>
      </c>
      <c r="F15" s="76" t="s">
        <v>140</v>
      </c>
      <c r="G15" s="76">
        <v>27.52</v>
      </c>
      <c r="H15" s="76">
        <v>2</v>
      </c>
      <c r="I15" s="76"/>
      <c r="J15" s="76">
        <v>55.04</v>
      </c>
      <c r="K15" s="76" t="s">
        <v>99</v>
      </c>
      <c r="L15" s="77" t="s">
        <v>336</v>
      </c>
      <c r="M15" s="78" t="s">
        <v>195</v>
      </c>
    </row>
    <row r="16" spans="1:13" x14ac:dyDescent="0.25">
      <c r="A16" s="75" t="s">
        <v>552</v>
      </c>
      <c r="B16" s="76" t="s">
        <v>303</v>
      </c>
      <c r="C16" s="76" t="s">
        <v>144</v>
      </c>
      <c r="D16" s="76" t="s">
        <v>194</v>
      </c>
      <c r="E16" s="76" t="s">
        <v>152</v>
      </c>
      <c r="F16" s="76" t="s">
        <v>140</v>
      </c>
      <c r="G16" s="76">
        <v>13.86</v>
      </c>
      <c r="H16" s="76">
        <v>4</v>
      </c>
      <c r="I16" s="76"/>
      <c r="J16" s="76">
        <v>55.44</v>
      </c>
      <c r="K16" s="76" t="s">
        <v>99</v>
      </c>
      <c r="L16" s="77" t="s">
        <v>278</v>
      </c>
      <c r="M16" s="78" t="s">
        <v>195</v>
      </c>
    </row>
    <row r="17" spans="1:13" x14ac:dyDescent="0.25">
      <c r="A17" s="75" t="s">
        <v>552</v>
      </c>
      <c r="B17" s="76" t="s">
        <v>303</v>
      </c>
      <c r="C17" s="76" t="s">
        <v>144</v>
      </c>
      <c r="D17" s="76" t="s">
        <v>141</v>
      </c>
      <c r="E17" s="76" t="s">
        <v>142</v>
      </c>
      <c r="F17" s="76" t="s">
        <v>140</v>
      </c>
      <c r="G17" s="76">
        <v>3.79</v>
      </c>
      <c r="H17" s="76">
        <v>2.4</v>
      </c>
      <c r="I17" s="76"/>
      <c r="J17" s="76">
        <v>9.1</v>
      </c>
      <c r="K17" s="76" t="s">
        <v>99</v>
      </c>
      <c r="L17" s="77" t="s">
        <v>278</v>
      </c>
      <c r="M17" s="78" t="s">
        <v>195</v>
      </c>
    </row>
    <row r="18" spans="1:13" x14ac:dyDescent="0.25">
      <c r="A18" s="75" t="s">
        <v>552</v>
      </c>
      <c r="B18" s="76" t="s">
        <v>303</v>
      </c>
      <c r="C18" s="76" t="s">
        <v>144</v>
      </c>
      <c r="D18" s="76" t="s">
        <v>194</v>
      </c>
      <c r="E18" s="76" t="s">
        <v>152</v>
      </c>
      <c r="F18" s="76" t="s">
        <v>140</v>
      </c>
      <c r="G18" s="76">
        <v>19.84</v>
      </c>
      <c r="H18" s="76">
        <v>2.4</v>
      </c>
      <c r="I18" s="76"/>
      <c r="J18" s="76">
        <v>47.62</v>
      </c>
      <c r="K18" s="76" t="s">
        <v>99</v>
      </c>
      <c r="L18" s="77" t="s">
        <v>324</v>
      </c>
      <c r="M18" s="78" t="s">
        <v>195</v>
      </c>
    </row>
    <row r="19" spans="1:13" x14ac:dyDescent="0.25">
      <c r="A19" s="75" t="s">
        <v>552</v>
      </c>
      <c r="B19" s="76" t="s">
        <v>303</v>
      </c>
      <c r="C19" s="76" t="s">
        <v>144</v>
      </c>
      <c r="D19" s="76" t="s">
        <v>194</v>
      </c>
      <c r="E19" s="76" t="s">
        <v>152</v>
      </c>
      <c r="F19" s="76" t="s">
        <v>140</v>
      </c>
      <c r="G19" s="76">
        <v>31.41</v>
      </c>
      <c r="H19" s="76">
        <v>2.4</v>
      </c>
      <c r="I19" s="76"/>
      <c r="J19" s="76">
        <v>75.38</v>
      </c>
      <c r="K19" s="76" t="s">
        <v>99</v>
      </c>
      <c r="L19" s="77" t="s">
        <v>324</v>
      </c>
      <c r="M19" s="78" t="s">
        <v>195</v>
      </c>
    </row>
    <row r="20" spans="1:13" x14ac:dyDescent="0.25">
      <c r="A20" s="75" t="s">
        <v>552</v>
      </c>
      <c r="B20" s="76" t="s">
        <v>303</v>
      </c>
      <c r="C20" s="76" t="s">
        <v>144</v>
      </c>
      <c r="D20" s="76" t="s">
        <v>194</v>
      </c>
      <c r="E20" s="76" t="s">
        <v>152</v>
      </c>
      <c r="F20" s="76" t="s">
        <v>140</v>
      </c>
      <c r="G20" s="76">
        <v>35.090000000000003</v>
      </c>
      <c r="H20" s="76">
        <v>2.4</v>
      </c>
      <c r="I20" s="76"/>
      <c r="J20" s="76">
        <v>84.22</v>
      </c>
      <c r="K20" s="76" t="s">
        <v>99</v>
      </c>
      <c r="L20" s="77" t="s">
        <v>325</v>
      </c>
      <c r="M20" s="78" t="s">
        <v>195</v>
      </c>
    </row>
    <row r="21" spans="1:13" x14ac:dyDescent="0.25">
      <c r="A21" s="75" t="s">
        <v>552</v>
      </c>
      <c r="B21" s="76" t="s">
        <v>303</v>
      </c>
      <c r="C21" s="76" t="s">
        <v>144</v>
      </c>
      <c r="D21" s="76" t="s">
        <v>194</v>
      </c>
      <c r="E21" s="76" t="s">
        <v>152</v>
      </c>
      <c r="F21" s="76" t="s">
        <v>140</v>
      </c>
      <c r="G21" s="76">
        <v>49.96</v>
      </c>
      <c r="H21" s="76">
        <v>2.4</v>
      </c>
      <c r="I21" s="76"/>
      <c r="J21" s="76">
        <v>119.9</v>
      </c>
      <c r="K21" s="76" t="s">
        <v>99</v>
      </c>
      <c r="L21" s="77" t="s">
        <v>326</v>
      </c>
      <c r="M21" s="78" t="s">
        <v>195</v>
      </c>
    </row>
    <row r="22" spans="1:13" x14ac:dyDescent="0.25">
      <c r="A22" s="75" t="s">
        <v>552</v>
      </c>
      <c r="B22" s="76" t="s">
        <v>303</v>
      </c>
      <c r="C22" s="76" t="s">
        <v>144</v>
      </c>
      <c r="D22" s="76" t="s">
        <v>194</v>
      </c>
      <c r="E22" s="76" t="s">
        <v>152</v>
      </c>
      <c r="F22" s="76" t="s">
        <v>140</v>
      </c>
      <c r="G22" s="76">
        <v>39.520000000000003</v>
      </c>
      <c r="H22" s="76">
        <v>2.4</v>
      </c>
      <c r="I22" s="76"/>
      <c r="J22" s="76">
        <v>94.85</v>
      </c>
      <c r="K22" s="76" t="s">
        <v>99</v>
      </c>
      <c r="L22" s="77" t="s">
        <v>326</v>
      </c>
      <c r="M22" s="78" t="s">
        <v>195</v>
      </c>
    </row>
    <row r="23" spans="1:13" x14ac:dyDescent="0.25">
      <c r="A23" s="75" t="s">
        <v>552</v>
      </c>
      <c r="B23" s="76" t="s">
        <v>303</v>
      </c>
      <c r="C23" s="76" t="s">
        <v>144</v>
      </c>
      <c r="D23" s="76" t="s">
        <v>203</v>
      </c>
      <c r="E23" s="76" t="s">
        <v>152</v>
      </c>
      <c r="F23" s="76" t="s">
        <v>140</v>
      </c>
      <c r="G23" s="76">
        <v>37.909999999999997</v>
      </c>
      <c r="H23" s="76">
        <v>2</v>
      </c>
      <c r="I23" s="76"/>
      <c r="J23" s="76">
        <v>75.819999999999993</v>
      </c>
      <c r="K23" s="76" t="s">
        <v>99</v>
      </c>
      <c r="L23" s="77" t="s">
        <v>326</v>
      </c>
      <c r="M23" s="78" t="s">
        <v>195</v>
      </c>
    </row>
    <row r="24" spans="1:13" x14ac:dyDescent="0.25">
      <c r="A24" s="75" t="s">
        <v>552</v>
      </c>
      <c r="B24" s="76" t="s">
        <v>303</v>
      </c>
      <c r="C24" s="76" t="s">
        <v>200</v>
      </c>
      <c r="D24" s="76" t="s">
        <v>203</v>
      </c>
      <c r="E24" s="76" t="s">
        <v>152</v>
      </c>
      <c r="F24" s="76" t="s">
        <v>140</v>
      </c>
      <c r="G24" s="76">
        <v>11.25</v>
      </c>
      <c r="H24" s="76">
        <v>2</v>
      </c>
      <c r="I24" s="76"/>
      <c r="J24" s="76">
        <v>22.5</v>
      </c>
      <c r="K24" s="76" t="s">
        <v>99</v>
      </c>
      <c r="L24" s="77" t="s">
        <v>326</v>
      </c>
      <c r="M24" s="78" t="s">
        <v>195</v>
      </c>
    </row>
    <row r="25" spans="1:13" x14ac:dyDescent="0.25">
      <c r="A25" s="75" t="s">
        <v>554</v>
      </c>
      <c r="B25" s="76" t="s">
        <v>303</v>
      </c>
      <c r="C25" s="76" t="s">
        <v>144</v>
      </c>
      <c r="D25" s="76" t="s">
        <v>194</v>
      </c>
      <c r="E25" s="76" t="s">
        <v>152</v>
      </c>
      <c r="F25" s="76" t="s">
        <v>140</v>
      </c>
      <c r="G25" s="76">
        <v>41.92</v>
      </c>
      <c r="H25" s="76">
        <v>2.2000000000000002</v>
      </c>
      <c r="I25" s="76"/>
      <c r="J25" s="76">
        <v>92.22</v>
      </c>
      <c r="K25" s="76" t="s">
        <v>99</v>
      </c>
      <c r="L25" s="77" t="s">
        <v>319</v>
      </c>
      <c r="M25" s="78" t="s">
        <v>195</v>
      </c>
    </row>
    <row r="26" spans="1:13" x14ac:dyDescent="0.25">
      <c r="A26" s="75" t="s">
        <v>554</v>
      </c>
      <c r="B26" s="76" t="s">
        <v>303</v>
      </c>
      <c r="C26" s="76" t="s">
        <v>144</v>
      </c>
      <c r="D26" s="76" t="s">
        <v>194</v>
      </c>
      <c r="E26" s="76" t="s">
        <v>152</v>
      </c>
      <c r="F26" s="76" t="s">
        <v>140</v>
      </c>
      <c r="G26" s="76">
        <v>39.270000000000003</v>
      </c>
      <c r="H26" s="76">
        <v>2.2000000000000002</v>
      </c>
      <c r="I26" s="76"/>
      <c r="J26" s="76">
        <v>86.39</v>
      </c>
      <c r="K26" s="76" t="s">
        <v>99</v>
      </c>
      <c r="L26" s="77" t="s">
        <v>320</v>
      </c>
      <c r="M26" s="78" t="s">
        <v>195</v>
      </c>
    </row>
    <row r="27" spans="1:13" x14ac:dyDescent="0.25">
      <c r="A27" s="75" t="s">
        <v>553</v>
      </c>
      <c r="B27" s="76" t="s">
        <v>303</v>
      </c>
      <c r="C27" s="76" t="s">
        <v>144</v>
      </c>
      <c r="D27" s="76" t="s">
        <v>194</v>
      </c>
      <c r="E27" s="76" t="s">
        <v>152</v>
      </c>
      <c r="F27" s="76" t="s">
        <v>140</v>
      </c>
      <c r="G27" s="76">
        <v>37.590000000000003</v>
      </c>
      <c r="H27" s="76">
        <v>2.5</v>
      </c>
      <c r="I27" s="76"/>
      <c r="J27" s="76">
        <v>93.98</v>
      </c>
      <c r="K27" s="76" t="s">
        <v>99</v>
      </c>
      <c r="L27" s="77" t="s">
        <v>321</v>
      </c>
      <c r="M27" s="78" t="s">
        <v>195</v>
      </c>
    </row>
    <row r="28" spans="1:13" x14ac:dyDescent="0.25">
      <c r="A28" s="75" t="s">
        <v>553</v>
      </c>
      <c r="B28" s="76" t="s">
        <v>303</v>
      </c>
      <c r="C28" s="76" t="s">
        <v>144</v>
      </c>
      <c r="D28" s="76" t="s">
        <v>194</v>
      </c>
      <c r="E28" s="76" t="s">
        <v>152</v>
      </c>
      <c r="F28" s="76" t="s">
        <v>140</v>
      </c>
      <c r="G28" s="76">
        <v>38</v>
      </c>
      <c r="H28" s="76">
        <v>2.5</v>
      </c>
      <c r="I28" s="76"/>
      <c r="J28" s="76">
        <v>95</v>
      </c>
      <c r="K28" s="76" t="s">
        <v>99</v>
      </c>
      <c r="L28" s="77" t="s">
        <v>322</v>
      </c>
      <c r="M28" s="78" t="s">
        <v>195</v>
      </c>
    </row>
    <row r="29" spans="1:13" x14ac:dyDescent="0.25">
      <c r="A29" s="75" t="s">
        <v>553</v>
      </c>
      <c r="B29" s="76" t="s">
        <v>303</v>
      </c>
      <c r="C29" s="76" t="s">
        <v>144</v>
      </c>
      <c r="D29" s="76" t="s">
        <v>203</v>
      </c>
      <c r="E29" s="76" t="s">
        <v>152</v>
      </c>
      <c r="F29" s="76" t="s">
        <v>140</v>
      </c>
      <c r="G29" s="76">
        <v>47.59</v>
      </c>
      <c r="H29" s="76">
        <v>2.2000000000000002</v>
      </c>
      <c r="I29" s="76"/>
      <c r="J29" s="76">
        <v>104.7</v>
      </c>
      <c r="K29" s="76" t="s">
        <v>99</v>
      </c>
      <c r="L29" s="77" t="s">
        <v>508</v>
      </c>
      <c r="M29" s="78" t="s">
        <v>195</v>
      </c>
    </row>
    <row r="30" spans="1:13" x14ac:dyDescent="0.25">
      <c r="A30" s="75" t="s">
        <v>553</v>
      </c>
      <c r="B30" s="76" t="s">
        <v>303</v>
      </c>
      <c r="C30" s="76" t="s">
        <v>144</v>
      </c>
      <c r="D30" s="76" t="s">
        <v>203</v>
      </c>
      <c r="E30" s="76" t="s">
        <v>152</v>
      </c>
      <c r="F30" s="76" t="s">
        <v>140</v>
      </c>
      <c r="G30" s="76">
        <v>17.010000000000002</v>
      </c>
      <c r="H30" s="76">
        <v>2.2000000000000002</v>
      </c>
      <c r="I30" s="76"/>
      <c r="J30" s="76">
        <v>37.42</v>
      </c>
      <c r="K30" s="76" t="s">
        <v>99</v>
      </c>
      <c r="L30" s="77" t="s">
        <v>323</v>
      </c>
      <c r="M30" s="78" t="s">
        <v>195</v>
      </c>
    </row>
    <row r="31" spans="1:13" x14ac:dyDescent="0.25">
      <c r="A31" s="75" t="s">
        <v>553</v>
      </c>
      <c r="B31" s="76" t="s">
        <v>311</v>
      </c>
      <c r="C31" s="76" t="s">
        <v>292</v>
      </c>
      <c r="D31" s="76" t="s">
        <v>147</v>
      </c>
      <c r="E31" s="76" t="s">
        <v>148</v>
      </c>
      <c r="F31" s="76" t="s">
        <v>147</v>
      </c>
      <c r="G31" s="76">
        <v>257.05</v>
      </c>
      <c r="H31" s="76">
        <v>1</v>
      </c>
      <c r="I31" s="76"/>
      <c r="J31" s="76">
        <v>257.05</v>
      </c>
      <c r="K31" s="76" t="s">
        <v>99</v>
      </c>
      <c r="L31" s="77" t="s">
        <v>453</v>
      </c>
      <c r="M31" s="78" t="s">
        <v>195</v>
      </c>
    </row>
    <row r="32" spans="1:13" x14ac:dyDescent="0.25">
      <c r="A32" s="75" t="s">
        <v>38</v>
      </c>
      <c r="B32" s="76" t="s">
        <v>311</v>
      </c>
      <c r="C32" s="76" t="s">
        <v>292</v>
      </c>
      <c r="D32" s="76" t="s">
        <v>147</v>
      </c>
      <c r="E32" s="76" t="s">
        <v>148</v>
      </c>
      <c r="F32" s="76" t="s">
        <v>147</v>
      </c>
      <c r="G32" s="76">
        <v>31.73</v>
      </c>
      <c r="H32" s="76">
        <v>1</v>
      </c>
      <c r="I32" s="76"/>
      <c r="J32" s="76">
        <v>31.73</v>
      </c>
      <c r="K32" s="76" t="s">
        <v>99</v>
      </c>
      <c r="L32" s="77" t="s">
        <v>454</v>
      </c>
      <c r="M32" s="78" t="s">
        <v>195</v>
      </c>
    </row>
    <row r="33" spans="1:13" x14ac:dyDescent="0.25">
      <c r="A33" s="75" t="s">
        <v>39</v>
      </c>
      <c r="B33" s="76" t="s">
        <v>303</v>
      </c>
      <c r="C33" s="76" t="s">
        <v>144</v>
      </c>
      <c r="D33" s="76" t="s">
        <v>194</v>
      </c>
      <c r="E33" s="76" t="s">
        <v>142</v>
      </c>
      <c r="F33" s="76" t="s">
        <v>140</v>
      </c>
      <c r="G33" s="76">
        <v>11.32</v>
      </c>
      <c r="H33" s="76">
        <v>3.5</v>
      </c>
      <c r="I33" s="76"/>
      <c r="J33" s="76">
        <v>39.619999999999997</v>
      </c>
      <c r="K33" s="76" t="s">
        <v>99</v>
      </c>
      <c r="L33" s="77" t="s">
        <v>337</v>
      </c>
      <c r="M33" s="78" t="s">
        <v>195</v>
      </c>
    </row>
    <row r="34" spans="1:13" x14ac:dyDescent="0.25">
      <c r="A34" s="75" t="s">
        <v>39</v>
      </c>
      <c r="B34" s="76" t="s">
        <v>303</v>
      </c>
      <c r="C34" s="76" t="s">
        <v>144</v>
      </c>
      <c r="D34" s="76" t="s">
        <v>194</v>
      </c>
      <c r="E34" s="76" t="s">
        <v>142</v>
      </c>
      <c r="F34" s="76" t="s">
        <v>140</v>
      </c>
      <c r="G34" s="76">
        <v>21.05</v>
      </c>
      <c r="H34" s="76">
        <v>3.5</v>
      </c>
      <c r="I34" s="76"/>
      <c r="J34" s="76">
        <v>73.680000000000007</v>
      </c>
      <c r="K34" s="76" t="s">
        <v>99</v>
      </c>
      <c r="L34" s="77" t="s">
        <v>338</v>
      </c>
      <c r="M34" s="78" t="s">
        <v>195</v>
      </c>
    </row>
    <row r="35" spans="1:13" x14ac:dyDescent="0.25">
      <c r="A35" s="75" t="s">
        <v>39</v>
      </c>
      <c r="B35" s="76" t="s">
        <v>303</v>
      </c>
      <c r="C35" s="76" t="s">
        <v>144</v>
      </c>
      <c r="D35" s="76" t="s">
        <v>194</v>
      </c>
      <c r="E35" s="76" t="s">
        <v>142</v>
      </c>
      <c r="F35" s="76" t="s">
        <v>140</v>
      </c>
      <c r="G35" s="76">
        <v>18.600000000000001</v>
      </c>
      <c r="H35" s="76">
        <v>3.5</v>
      </c>
      <c r="I35" s="76"/>
      <c r="J35" s="76">
        <v>65.099999999999994</v>
      </c>
      <c r="K35" s="76" t="s">
        <v>99</v>
      </c>
      <c r="L35" s="77" t="s">
        <v>510</v>
      </c>
      <c r="M35" s="78" t="s">
        <v>195</v>
      </c>
    </row>
    <row r="36" spans="1:13" x14ac:dyDescent="0.25">
      <c r="A36" s="75" t="s">
        <v>39</v>
      </c>
      <c r="B36" s="76" t="s">
        <v>303</v>
      </c>
      <c r="C36" s="76" t="s">
        <v>144</v>
      </c>
      <c r="D36" s="76" t="s">
        <v>194</v>
      </c>
      <c r="E36" s="76" t="s">
        <v>142</v>
      </c>
      <c r="F36" s="76" t="s">
        <v>140</v>
      </c>
      <c r="G36" s="76">
        <v>16.399999999999999</v>
      </c>
      <c r="H36" s="76">
        <v>3.5</v>
      </c>
      <c r="I36" s="76"/>
      <c r="J36" s="76">
        <v>57.4</v>
      </c>
      <c r="K36" s="76" t="s">
        <v>99</v>
      </c>
      <c r="L36" s="77" t="s">
        <v>337</v>
      </c>
      <c r="M36" s="78" t="s">
        <v>195</v>
      </c>
    </row>
    <row r="37" spans="1:13" x14ac:dyDescent="0.25">
      <c r="A37" s="75" t="s">
        <v>39</v>
      </c>
      <c r="B37" s="76" t="s">
        <v>303</v>
      </c>
      <c r="C37" s="76" t="s">
        <v>144</v>
      </c>
      <c r="D37" s="76" t="s">
        <v>194</v>
      </c>
      <c r="E37" s="76" t="s">
        <v>142</v>
      </c>
      <c r="F37" s="76" t="s">
        <v>140</v>
      </c>
      <c r="G37" s="76">
        <v>18.5</v>
      </c>
      <c r="H37" s="76">
        <v>3.5</v>
      </c>
      <c r="I37" s="76"/>
      <c r="J37" s="76">
        <v>64.75</v>
      </c>
      <c r="K37" s="76" t="s">
        <v>99</v>
      </c>
      <c r="L37" s="77" t="s">
        <v>337</v>
      </c>
      <c r="M37" s="78" t="s">
        <v>195</v>
      </c>
    </row>
    <row r="38" spans="1:13" x14ac:dyDescent="0.25">
      <c r="A38" s="75" t="s">
        <v>39</v>
      </c>
      <c r="B38" s="76" t="s">
        <v>303</v>
      </c>
      <c r="C38" s="76" t="s">
        <v>144</v>
      </c>
      <c r="D38" s="76" t="s">
        <v>194</v>
      </c>
      <c r="E38" s="76" t="s">
        <v>142</v>
      </c>
      <c r="F38" s="76" t="s">
        <v>140</v>
      </c>
      <c r="G38" s="76">
        <v>7.18</v>
      </c>
      <c r="H38" s="76">
        <v>3.5</v>
      </c>
      <c r="I38" s="76"/>
      <c r="J38" s="76">
        <v>25.13</v>
      </c>
      <c r="K38" s="76" t="s">
        <v>99</v>
      </c>
      <c r="L38" s="77" t="s">
        <v>105</v>
      </c>
      <c r="M38" s="78" t="s">
        <v>195</v>
      </c>
    </row>
    <row r="39" spans="1:13" x14ac:dyDescent="0.25">
      <c r="A39" s="75" t="s">
        <v>39</v>
      </c>
      <c r="B39" s="76" t="s">
        <v>303</v>
      </c>
      <c r="C39" s="76" t="s">
        <v>144</v>
      </c>
      <c r="D39" s="76" t="s">
        <v>194</v>
      </c>
      <c r="E39" s="76" t="s">
        <v>142</v>
      </c>
      <c r="F39" s="76" t="s">
        <v>140</v>
      </c>
      <c r="G39" s="76">
        <v>6.4</v>
      </c>
      <c r="H39" s="76">
        <v>3.5</v>
      </c>
      <c r="I39" s="76"/>
      <c r="J39" s="76">
        <v>22.4</v>
      </c>
      <c r="K39" s="76" t="s">
        <v>99</v>
      </c>
      <c r="L39" s="77" t="s">
        <v>440</v>
      </c>
      <c r="M39" s="78" t="s">
        <v>195</v>
      </c>
    </row>
    <row r="40" spans="1:13" x14ac:dyDescent="0.25">
      <c r="A40" s="75" t="s">
        <v>40</v>
      </c>
      <c r="B40" s="76" t="s">
        <v>303</v>
      </c>
      <c r="C40" s="76" t="s">
        <v>144</v>
      </c>
      <c r="D40" s="76" t="s">
        <v>141</v>
      </c>
      <c r="E40" s="76" t="s">
        <v>142</v>
      </c>
      <c r="F40" s="76" t="s">
        <v>140</v>
      </c>
      <c r="G40" s="76">
        <v>35.92</v>
      </c>
      <c r="H40" s="76">
        <v>3.6</v>
      </c>
      <c r="I40" s="76"/>
      <c r="J40" s="76">
        <v>129.31</v>
      </c>
      <c r="K40" s="76" t="s">
        <v>99</v>
      </c>
      <c r="L40" s="77" t="s">
        <v>342</v>
      </c>
      <c r="M40" s="78" t="s">
        <v>195</v>
      </c>
    </row>
    <row r="41" spans="1:13" x14ac:dyDescent="0.25">
      <c r="A41" s="75" t="s">
        <v>40</v>
      </c>
      <c r="B41" s="76" t="s">
        <v>303</v>
      </c>
      <c r="C41" s="76" t="s">
        <v>144</v>
      </c>
      <c r="D41" s="76" t="s">
        <v>203</v>
      </c>
      <c r="E41" s="76" t="s">
        <v>148</v>
      </c>
      <c r="F41" s="76" t="s">
        <v>140</v>
      </c>
      <c r="G41" s="76">
        <v>67.28</v>
      </c>
      <c r="H41" s="76">
        <v>3.6</v>
      </c>
      <c r="I41" s="76"/>
      <c r="J41" s="76">
        <v>242.21</v>
      </c>
      <c r="K41" s="76" t="s">
        <v>99</v>
      </c>
      <c r="L41" s="77" t="s">
        <v>455</v>
      </c>
      <c r="M41" s="78" t="s">
        <v>195</v>
      </c>
    </row>
    <row r="42" spans="1:13" x14ac:dyDescent="0.25">
      <c r="A42" s="75" t="s">
        <v>41</v>
      </c>
      <c r="B42" s="76" t="s">
        <v>303</v>
      </c>
      <c r="C42" s="76" t="s">
        <v>144</v>
      </c>
      <c r="D42" s="76" t="s">
        <v>141</v>
      </c>
      <c r="E42" s="76" t="s">
        <v>152</v>
      </c>
      <c r="F42" s="76" t="s">
        <v>140</v>
      </c>
      <c r="G42" s="76">
        <v>24.32</v>
      </c>
      <c r="H42" s="76">
        <v>3</v>
      </c>
      <c r="I42" s="76"/>
      <c r="J42" s="76">
        <v>72.959999999999994</v>
      </c>
      <c r="K42" s="76" t="s">
        <v>99</v>
      </c>
      <c r="L42" s="77" t="s">
        <v>98</v>
      </c>
      <c r="M42" s="78" t="s">
        <v>195</v>
      </c>
    </row>
    <row r="43" spans="1:13" x14ac:dyDescent="0.25">
      <c r="A43" s="75" t="s">
        <v>41</v>
      </c>
      <c r="B43" s="76" t="s">
        <v>303</v>
      </c>
      <c r="C43" s="76" t="s">
        <v>144</v>
      </c>
      <c r="D43" s="76" t="s">
        <v>141</v>
      </c>
      <c r="E43" s="76" t="s">
        <v>152</v>
      </c>
      <c r="F43" s="76" t="s">
        <v>140</v>
      </c>
      <c r="G43" s="76">
        <v>15.35</v>
      </c>
      <c r="H43" s="76">
        <v>3</v>
      </c>
      <c r="I43" s="76"/>
      <c r="J43" s="76">
        <v>46.05</v>
      </c>
      <c r="K43" s="76" t="s">
        <v>99</v>
      </c>
      <c r="L43" s="77" t="s">
        <v>509</v>
      </c>
      <c r="M43" s="78" t="s">
        <v>195</v>
      </c>
    </row>
    <row r="44" spans="1:13" x14ac:dyDescent="0.25">
      <c r="A44" s="75" t="s">
        <v>42</v>
      </c>
      <c r="B44" s="76" t="s">
        <v>303</v>
      </c>
      <c r="C44" s="76" t="s">
        <v>144</v>
      </c>
      <c r="D44" s="76" t="s">
        <v>194</v>
      </c>
      <c r="E44" s="76" t="s">
        <v>152</v>
      </c>
      <c r="F44" s="76" t="s">
        <v>140</v>
      </c>
      <c r="G44" s="76">
        <v>54.58</v>
      </c>
      <c r="H44" s="76">
        <v>3</v>
      </c>
      <c r="I44" s="76"/>
      <c r="J44" s="76">
        <v>163.74</v>
      </c>
      <c r="K44" s="76" t="s">
        <v>99</v>
      </c>
      <c r="L44" s="77" t="s">
        <v>316</v>
      </c>
      <c r="M44" s="78" t="s">
        <v>195</v>
      </c>
    </row>
    <row r="45" spans="1:13" x14ac:dyDescent="0.25">
      <c r="A45" s="75" t="s">
        <v>42</v>
      </c>
      <c r="B45" s="76" t="s">
        <v>303</v>
      </c>
      <c r="C45" s="76" t="s">
        <v>144</v>
      </c>
      <c r="D45" s="76" t="s">
        <v>194</v>
      </c>
      <c r="E45" s="76" t="s">
        <v>152</v>
      </c>
      <c r="F45" s="76" t="s">
        <v>140</v>
      </c>
      <c r="G45" s="76">
        <v>33.83</v>
      </c>
      <c r="H45" s="76">
        <v>2.2000000000000002</v>
      </c>
      <c r="I45" s="76"/>
      <c r="J45" s="76">
        <v>74.430000000000007</v>
      </c>
      <c r="K45" s="76" t="s">
        <v>99</v>
      </c>
      <c r="L45" s="77" t="s">
        <v>317</v>
      </c>
      <c r="M45" s="78" t="s">
        <v>195</v>
      </c>
    </row>
    <row r="46" spans="1:13" x14ac:dyDescent="0.25">
      <c r="A46" s="75" t="s">
        <v>42</v>
      </c>
      <c r="B46" s="76" t="s">
        <v>303</v>
      </c>
      <c r="C46" s="76" t="s">
        <v>144</v>
      </c>
      <c r="D46" s="76" t="s">
        <v>194</v>
      </c>
      <c r="E46" s="76" t="s">
        <v>152</v>
      </c>
      <c r="F46" s="76" t="s">
        <v>140</v>
      </c>
      <c r="G46" s="76">
        <v>58.4</v>
      </c>
      <c r="H46" s="76">
        <v>2.2000000000000002</v>
      </c>
      <c r="I46" s="76"/>
      <c r="J46" s="76">
        <v>128.47999999999999</v>
      </c>
      <c r="K46" s="76" t="s">
        <v>99</v>
      </c>
      <c r="L46" s="77" t="s">
        <v>317</v>
      </c>
      <c r="M46" s="78" t="s">
        <v>195</v>
      </c>
    </row>
    <row r="47" spans="1:13" x14ac:dyDescent="0.25">
      <c r="A47" s="75" t="s">
        <v>42</v>
      </c>
      <c r="B47" s="76" t="s">
        <v>303</v>
      </c>
      <c r="C47" s="76" t="s">
        <v>144</v>
      </c>
      <c r="D47" s="76" t="s">
        <v>194</v>
      </c>
      <c r="E47" s="76" t="s">
        <v>152</v>
      </c>
      <c r="F47" s="76" t="s">
        <v>140</v>
      </c>
      <c r="G47" s="76">
        <v>38.979999999999997</v>
      </c>
      <c r="H47" s="76">
        <v>2.2000000000000002</v>
      </c>
      <c r="I47" s="76"/>
      <c r="J47" s="76">
        <v>85.76</v>
      </c>
      <c r="K47" s="76" t="s">
        <v>99</v>
      </c>
      <c r="L47" s="77" t="s">
        <v>318</v>
      </c>
      <c r="M47" s="78" t="s">
        <v>195</v>
      </c>
    </row>
    <row r="48" spans="1:13" x14ac:dyDescent="0.25">
      <c r="A48" s="75" t="s">
        <v>42</v>
      </c>
      <c r="B48" s="76" t="s">
        <v>303</v>
      </c>
      <c r="C48" s="76" t="s">
        <v>144</v>
      </c>
      <c r="D48" s="76" t="s">
        <v>204</v>
      </c>
      <c r="E48" s="76" t="s">
        <v>142</v>
      </c>
      <c r="F48" s="76" t="s">
        <v>140</v>
      </c>
      <c r="G48" s="76">
        <v>31.74</v>
      </c>
      <c r="H48" s="76">
        <v>3.6</v>
      </c>
      <c r="I48" s="76"/>
      <c r="J48" s="76">
        <v>114.26</v>
      </c>
      <c r="K48" s="76" t="s">
        <v>99</v>
      </c>
      <c r="L48" s="77" t="s">
        <v>339</v>
      </c>
      <c r="M48" s="78" t="s">
        <v>195</v>
      </c>
    </row>
    <row r="49" spans="1:13" x14ac:dyDescent="0.25">
      <c r="A49" s="75" t="s">
        <v>42</v>
      </c>
      <c r="B49" s="76" t="s">
        <v>303</v>
      </c>
      <c r="C49" s="76" t="s">
        <v>144</v>
      </c>
      <c r="D49" s="76" t="s">
        <v>204</v>
      </c>
      <c r="E49" s="76" t="s">
        <v>142</v>
      </c>
      <c r="F49" s="76" t="s">
        <v>140</v>
      </c>
      <c r="G49" s="76">
        <v>32.85</v>
      </c>
      <c r="H49" s="76">
        <v>3.6</v>
      </c>
      <c r="I49" s="76"/>
      <c r="J49" s="76">
        <v>118.26</v>
      </c>
      <c r="K49" s="76" t="s">
        <v>99</v>
      </c>
      <c r="L49" s="77" t="s">
        <v>340</v>
      </c>
      <c r="M49" s="78" t="s">
        <v>195</v>
      </c>
    </row>
    <row r="50" spans="1:13" x14ac:dyDescent="0.25">
      <c r="A50" s="75" t="s">
        <v>42</v>
      </c>
      <c r="B50" s="76" t="s">
        <v>303</v>
      </c>
      <c r="C50" s="76" t="s">
        <v>144</v>
      </c>
      <c r="D50" s="76" t="s">
        <v>204</v>
      </c>
      <c r="E50" s="76" t="s">
        <v>142</v>
      </c>
      <c r="F50" s="76" t="s">
        <v>140</v>
      </c>
      <c r="G50" s="76">
        <v>11</v>
      </c>
      <c r="H50" s="76">
        <v>3.6</v>
      </c>
      <c r="I50" s="76"/>
      <c r="J50" s="76">
        <v>39.6</v>
      </c>
      <c r="K50" s="76" t="s">
        <v>99</v>
      </c>
      <c r="L50" s="77" t="s">
        <v>341</v>
      </c>
      <c r="M50" s="78" t="s">
        <v>195</v>
      </c>
    </row>
    <row r="51" spans="1:13" x14ac:dyDescent="0.25">
      <c r="A51" s="75" t="s">
        <v>43</v>
      </c>
      <c r="B51" s="76" t="s">
        <v>303</v>
      </c>
      <c r="C51" s="76" t="s">
        <v>144</v>
      </c>
      <c r="D51" s="76" t="s">
        <v>194</v>
      </c>
      <c r="E51" s="76" t="s">
        <v>152</v>
      </c>
      <c r="F51" s="76" t="s">
        <v>140</v>
      </c>
      <c r="G51" s="76">
        <v>26.53</v>
      </c>
      <c r="H51" s="76">
        <v>2.5</v>
      </c>
      <c r="I51" s="76"/>
      <c r="J51" s="76">
        <v>66.33</v>
      </c>
      <c r="K51" s="76" t="s">
        <v>99</v>
      </c>
      <c r="L51" s="77" t="s">
        <v>306</v>
      </c>
      <c r="M51" s="78" t="s">
        <v>195</v>
      </c>
    </row>
    <row r="52" spans="1:13" x14ac:dyDescent="0.25">
      <c r="A52" s="75" t="s">
        <v>43</v>
      </c>
      <c r="B52" s="76" t="s">
        <v>303</v>
      </c>
      <c r="C52" s="76" t="s">
        <v>144</v>
      </c>
      <c r="D52" s="76" t="s">
        <v>194</v>
      </c>
      <c r="E52" s="76" t="s">
        <v>152</v>
      </c>
      <c r="F52" s="76" t="s">
        <v>140</v>
      </c>
      <c r="G52" s="76">
        <v>50.03</v>
      </c>
      <c r="H52" s="76">
        <v>2.5</v>
      </c>
      <c r="I52" s="76"/>
      <c r="J52" s="76">
        <v>125.08</v>
      </c>
      <c r="K52" s="76" t="s">
        <v>99</v>
      </c>
      <c r="L52" s="77" t="s">
        <v>307</v>
      </c>
      <c r="M52" s="78" t="s">
        <v>195</v>
      </c>
    </row>
    <row r="53" spans="1:13" x14ac:dyDescent="0.25">
      <c r="A53" s="75" t="s">
        <v>43</v>
      </c>
      <c r="B53" s="76" t="s">
        <v>303</v>
      </c>
      <c r="C53" s="76" t="s">
        <v>144</v>
      </c>
      <c r="D53" s="76" t="s">
        <v>194</v>
      </c>
      <c r="E53" s="76" t="s">
        <v>152</v>
      </c>
      <c r="F53" s="76" t="s">
        <v>140</v>
      </c>
      <c r="G53" s="76">
        <v>45.15</v>
      </c>
      <c r="H53" s="76">
        <v>2.5</v>
      </c>
      <c r="I53" s="76"/>
      <c r="J53" s="76">
        <v>112.87</v>
      </c>
      <c r="K53" s="76" t="s">
        <v>99</v>
      </c>
      <c r="L53" s="77" t="s">
        <v>307</v>
      </c>
      <c r="M53" s="78" t="s">
        <v>195</v>
      </c>
    </row>
    <row r="54" spans="1:13" x14ac:dyDescent="0.25">
      <c r="A54" s="75" t="s">
        <v>43</v>
      </c>
      <c r="B54" s="76" t="s">
        <v>303</v>
      </c>
      <c r="C54" s="76" t="s">
        <v>144</v>
      </c>
      <c r="D54" s="76" t="s">
        <v>194</v>
      </c>
      <c r="E54" s="76" t="s">
        <v>152</v>
      </c>
      <c r="F54" s="76" t="s">
        <v>140</v>
      </c>
      <c r="G54" s="76">
        <v>48.11</v>
      </c>
      <c r="H54" s="76">
        <v>2.5</v>
      </c>
      <c r="I54" s="76"/>
      <c r="J54" s="76">
        <v>120.27</v>
      </c>
      <c r="K54" s="76" t="s">
        <v>99</v>
      </c>
      <c r="L54" s="77" t="s">
        <v>308</v>
      </c>
      <c r="M54" s="78" t="s">
        <v>195</v>
      </c>
    </row>
    <row r="55" spans="1:13" x14ac:dyDescent="0.25">
      <c r="A55" s="75" t="s">
        <v>43</v>
      </c>
      <c r="B55" s="76" t="s">
        <v>303</v>
      </c>
      <c r="C55" s="76" t="s">
        <v>144</v>
      </c>
      <c r="D55" s="76" t="s">
        <v>194</v>
      </c>
      <c r="E55" s="76" t="s">
        <v>152</v>
      </c>
      <c r="F55" s="76" t="s">
        <v>140</v>
      </c>
      <c r="G55" s="76">
        <v>46.99</v>
      </c>
      <c r="H55" s="76">
        <v>2.5</v>
      </c>
      <c r="I55" s="76"/>
      <c r="J55" s="76">
        <v>117.48</v>
      </c>
      <c r="K55" s="76" t="s">
        <v>99</v>
      </c>
      <c r="L55" s="77" t="s">
        <v>309</v>
      </c>
      <c r="M55" s="78" t="s">
        <v>195</v>
      </c>
    </row>
    <row r="56" spans="1:13" x14ac:dyDescent="0.25">
      <c r="A56" s="75" t="s">
        <v>43</v>
      </c>
      <c r="B56" s="76" t="s">
        <v>303</v>
      </c>
      <c r="C56" s="76" t="s">
        <v>144</v>
      </c>
      <c r="D56" s="76" t="s">
        <v>203</v>
      </c>
      <c r="E56" s="76" t="s">
        <v>152</v>
      </c>
      <c r="F56" s="76" t="s">
        <v>140</v>
      </c>
      <c r="G56" s="76">
        <v>42.5</v>
      </c>
      <c r="H56" s="76">
        <v>2</v>
      </c>
      <c r="I56" s="76"/>
      <c r="J56" s="76">
        <v>85</v>
      </c>
      <c r="K56" s="76" t="s">
        <v>99</v>
      </c>
      <c r="L56" s="77" t="s">
        <v>310</v>
      </c>
      <c r="M56" s="78" t="s">
        <v>195</v>
      </c>
    </row>
    <row r="57" spans="1:13" x14ac:dyDescent="0.25">
      <c r="A57" s="75" t="s">
        <v>43</v>
      </c>
      <c r="B57" s="76" t="s">
        <v>311</v>
      </c>
      <c r="C57" s="76" t="s">
        <v>292</v>
      </c>
      <c r="D57" s="76" t="s">
        <v>203</v>
      </c>
      <c r="E57" s="76" t="s">
        <v>152</v>
      </c>
      <c r="F57" s="76" t="s">
        <v>140</v>
      </c>
      <c r="G57" s="76">
        <v>50.13</v>
      </c>
      <c r="H57" s="76">
        <v>2</v>
      </c>
      <c r="I57" s="76"/>
      <c r="J57" s="76">
        <v>100.26</v>
      </c>
      <c r="K57" s="76" t="s">
        <v>99</v>
      </c>
      <c r="L57" s="77" t="s">
        <v>310</v>
      </c>
      <c r="M57" s="78" t="s">
        <v>195</v>
      </c>
    </row>
    <row r="58" spans="1:13" x14ac:dyDescent="0.25">
      <c r="A58" s="75" t="s">
        <v>43</v>
      </c>
      <c r="B58" s="76" t="s">
        <v>311</v>
      </c>
      <c r="C58" s="76" t="s">
        <v>292</v>
      </c>
      <c r="D58" s="76" t="s">
        <v>203</v>
      </c>
      <c r="E58" s="76" t="s">
        <v>152</v>
      </c>
      <c r="F58" s="76" t="s">
        <v>140</v>
      </c>
      <c r="G58" s="76">
        <v>11.64</v>
      </c>
      <c r="H58" s="76">
        <v>1</v>
      </c>
      <c r="I58" s="76"/>
      <c r="J58" s="76">
        <v>11.64</v>
      </c>
      <c r="K58" s="76" t="s">
        <v>99</v>
      </c>
      <c r="L58" s="77" t="s">
        <v>312</v>
      </c>
      <c r="M58" s="78" t="s">
        <v>195</v>
      </c>
    </row>
    <row r="59" spans="1:13" x14ac:dyDescent="0.25">
      <c r="A59" s="75" t="s">
        <v>44</v>
      </c>
      <c r="B59" s="76" t="s">
        <v>303</v>
      </c>
      <c r="C59" s="76" t="s">
        <v>144</v>
      </c>
      <c r="D59" s="76" t="s">
        <v>203</v>
      </c>
      <c r="E59" s="76" t="s">
        <v>207</v>
      </c>
      <c r="F59" s="76" t="s">
        <v>140</v>
      </c>
      <c r="G59" s="76">
        <v>44.32</v>
      </c>
      <c r="H59" s="76">
        <v>2.2000000000000002</v>
      </c>
      <c r="I59" s="76"/>
      <c r="J59" s="76">
        <v>97.5</v>
      </c>
      <c r="K59" s="76" t="s">
        <v>99</v>
      </c>
      <c r="L59" s="77" t="s">
        <v>313</v>
      </c>
      <c r="M59" s="78" t="s">
        <v>195</v>
      </c>
    </row>
    <row r="60" spans="1:13" x14ac:dyDescent="0.25">
      <c r="A60" s="75" t="s">
        <v>44</v>
      </c>
      <c r="B60" s="76" t="s">
        <v>303</v>
      </c>
      <c r="C60" s="76" t="s">
        <v>144</v>
      </c>
      <c r="D60" s="76" t="s">
        <v>203</v>
      </c>
      <c r="E60" s="76" t="s">
        <v>207</v>
      </c>
      <c r="F60" s="76" t="s">
        <v>140</v>
      </c>
      <c r="G60" s="76">
        <v>43.35</v>
      </c>
      <c r="H60" s="76">
        <v>2.2000000000000002</v>
      </c>
      <c r="I60" s="76"/>
      <c r="J60" s="76">
        <v>95.37</v>
      </c>
      <c r="K60" s="76" t="s">
        <v>99</v>
      </c>
      <c r="L60" s="77" t="s">
        <v>314</v>
      </c>
      <c r="M60" s="78" t="s">
        <v>195</v>
      </c>
    </row>
    <row r="61" spans="1:13" x14ac:dyDescent="0.25">
      <c r="A61" s="75" t="s">
        <v>44</v>
      </c>
      <c r="B61" s="76" t="s">
        <v>303</v>
      </c>
      <c r="C61" s="76" t="s">
        <v>144</v>
      </c>
      <c r="D61" s="76" t="s">
        <v>203</v>
      </c>
      <c r="E61" s="76" t="s">
        <v>207</v>
      </c>
      <c r="F61" s="76" t="s">
        <v>140</v>
      </c>
      <c r="G61" s="76">
        <v>13.39</v>
      </c>
      <c r="H61" s="76">
        <v>2.2000000000000002</v>
      </c>
      <c r="I61" s="76"/>
      <c r="J61" s="76">
        <v>29.46</v>
      </c>
      <c r="K61" s="76" t="s">
        <v>99</v>
      </c>
      <c r="L61" s="77" t="s">
        <v>315</v>
      </c>
      <c r="M61" s="78" t="s">
        <v>195</v>
      </c>
    </row>
    <row r="62" spans="1:13" x14ac:dyDescent="0.25">
      <c r="A62" s="75" t="s">
        <v>45</v>
      </c>
      <c r="B62" s="76" t="s">
        <v>303</v>
      </c>
      <c r="C62" s="76" t="s">
        <v>144</v>
      </c>
      <c r="D62" s="76" t="s">
        <v>141</v>
      </c>
      <c r="E62" s="76" t="s">
        <v>152</v>
      </c>
      <c r="F62" s="76" t="s">
        <v>140</v>
      </c>
      <c r="G62" s="76">
        <v>27.73</v>
      </c>
      <c r="H62" s="76">
        <v>3</v>
      </c>
      <c r="I62" s="76"/>
      <c r="J62" s="76">
        <v>83.19</v>
      </c>
      <c r="K62" s="76" t="s">
        <v>99</v>
      </c>
      <c r="L62" s="77" t="s">
        <v>302</v>
      </c>
      <c r="M62" s="78" t="s">
        <v>195</v>
      </c>
    </row>
    <row r="63" spans="1:13" x14ac:dyDescent="0.25">
      <c r="A63" s="75" t="s">
        <v>45</v>
      </c>
      <c r="B63" s="76" t="s">
        <v>303</v>
      </c>
      <c r="C63" s="76" t="s">
        <v>144</v>
      </c>
      <c r="D63" s="76" t="s">
        <v>141</v>
      </c>
      <c r="E63" s="76" t="s">
        <v>152</v>
      </c>
      <c r="F63" s="76" t="s">
        <v>140</v>
      </c>
      <c r="G63" s="76">
        <v>41.98</v>
      </c>
      <c r="H63" s="76">
        <v>3</v>
      </c>
      <c r="I63" s="76"/>
      <c r="J63" s="76">
        <v>125.94</v>
      </c>
      <c r="K63" s="76" t="s">
        <v>99</v>
      </c>
      <c r="L63" s="77" t="s">
        <v>304</v>
      </c>
      <c r="M63" s="78" t="s">
        <v>195</v>
      </c>
    </row>
    <row r="64" spans="1:13" x14ac:dyDescent="0.25">
      <c r="A64" s="75" t="s">
        <v>45</v>
      </c>
      <c r="B64" s="76" t="s">
        <v>303</v>
      </c>
      <c r="C64" s="76" t="s">
        <v>144</v>
      </c>
      <c r="D64" s="76" t="s">
        <v>203</v>
      </c>
      <c r="E64" s="76" t="s">
        <v>207</v>
      </c>
      <c r="F64" s="76" t="s">
        <v>140</v>
      </c>
      <c r="G64" s="76">
        <v>19.23</v>
      </c>
      <c r="H64" s="76">
        <v>3</v>
      </c>
      <c r="I64" s="76"/>
      <c r="J64" s="76">
        <v>57.69</v>
      </c>
      <c r="K64" s="76" t="s">
        <v>99</v>
      </c>
      <c r="L64" s="77" t="s">
        <v>305</v>
      </c>
      <c r="M64" s="78" t="s">
        <v>195</v>
      </c>
    </row>
    <row r="65" spans="1:13" x14ac:dyDescent="0.25">
      <c r="A65" s="75" t="s">
        <v>45</v>
      </c>
      <c r="B65" s="76" t="s">
        <v>303</v>
      </c>
      <c r="C65" s="76" t="s">
        <v>144</v>
      </c>
      <c r="D65" s="76" t="s">
        <v>147</v>
      </c>
      <c r="E65" s="76" t="s">
        <v>148</v>
      </c>
      <c r="F65" s="76" t="s">
        <v>147</v>
      </c>
      <c r="G65" s="76">
        <v>43.12</v>
      </c>
      <c r="H65" s="76">
        <v>3</v>
      </c>
      <c r="I65" s="76"/>
      <c r="J65" s="76">
        <v>129.36000000000001</v>
      </c>
      <c r="K65" s="76" t="s">
        <v>99</v>
      </c>
      <c r="L65" s="77" t="s">
        <v>442</v>
      </c>
      <c r="M65" s="78" t="s">
        <v>195</v>
      </c>
    </row>
    <row r="66" spans="1:13" x14ac:dyDescent="0.25">
      <c r="A66" s="75" t="s">
        <v>45</v>
      </c>
      <c r="B66" s="76" t="s">
        <v>303</v>
      </c>
      <c r="C66" s="76" t="s">
        <v>144</v>
      </c>
      <c r="D66" s="76" t="s">
        <v>147</v>
      </c>
      <c r="E66" s="76" t="s">
        <v>148</v>
      </c>
      <c r="F66" s="76" t="s">
        <v>147</v>
      </c>
      <c r="G66" s="76">
        <v>33.6</v>
      </c>
      <c r="H66" s="76">
        <v>3</v>
      </c>
      <c r="I66" s="76"/>
      <c r="J66" s="76">
        <v>100.8</v>
      </c>
      <c r="K66" s="76" t="s">
        <v>99</v>
      </c>
      <c r="L66" s="77" t="s">
        <v>443</v>
      </c>
      <c r="M66" s="78" t="s">
        <v>195</v>
      </c>
    </row>
    <row r="67" spans="1:13" x14ac:dyDescent="0.25">
      <c r="A67" s="75" t="s">
        <v>46</v>
      </c>
      <c r="B67" s="76" t="s">
        <v>303</v>
      </c>
      <c r="C67" s="76" t="s">
        <v>144</v>
      </c>
      <c r="D67" s="76" t="s">
        <v>194</v>
      </c>
      <c r="E67" s="76" t="s">
        <v>152</v>
      </c>
      <c r="F67" s="76" t="s">
        <v>140</v>
      </c>
      <c r="G67" s="76">
        <v>29.25</v>
      </c>
      <c r="H67" s="76">
        <v>2.8</v>
      </c>
      <c r="I67" s="76"/>
      <c r="J67" s="76">
        <v>81.900000000000006</v>
      </c>
      <c r="K67" s="76" t="s">
        <v>99</v>
      </c>
      <c r="L67" s="77" t="s">
        <v>397</v>
      </c>
      <c r="M67" s="78" t="s">
        <v>195</v>
      </c>
    </row>
    <row r="68" spans="1:13" x14ac:dyDescent="0.25">
      <c r="A68" s="75" t="s">
        <v>46</v>
      </c>
      <c r="B68" s="76" t="s">
        <v>303</v>
      </c>
      <c r="C68" s="76" t="s">
        <v>144</v>
      </c>
      <c r="D68" s="76" t="s">
        <v>194</v>
      </c>
      <c r="E68" s="76" t="s">
        <v>152</v>
      </c>
      <c r="F68" s="76" t="s">
        <v>140</v>
      </c>
      <c r="G68" s="76">
        <v>27.64</v>
      </c>
      <c r="H68" s="76">
        <v>2.2000000000000002</v>
      </c>
      <c r="I68" s="76"/>
      <c r="J68" s="76">
        <v>60.81</v>
      </c>
      <c r="K68" s="76" t="s">
        <v>99</v>
      </c>
      <c r="L68" s="77" t="s">
        <v>398</v>
      </c>
      <c r="M68" s="78" t="s">
        <v>195</v>
      </c>
    </row>
    <row r="69" spans="1:13" x14ac:dyDescent="0.25">
      <c r="A69" s="75" t="s">
        <v>46</v>
      </c>
      <c r="B69" s="76" t="s">
        <v>303</v>
      </c>
      <c r="C69" s="76" t="s">
        <v>144</v>
      </c>
      <c r="D69" s="76" t="s">
        <v>194</v>
      </c>
      <c r="E69" s="76" t="s">
        <v>379</v>
      </c>
      <c r="F69" s="76" t="s">
        <v>140</v>
      </c>
      <c r="G69" s="76">
        <v>13.33</v>
      </c>
      <c r="H69" s="76">
        <v>2.2000000000000002</v>
      </c>
      <c r="I69" s="76"/>
      <c r="J69" s="76">
        <v>29.33</v>
      </c>
      <c r="K69" s="76" t="s">
        <v>99</v>
      </c>
      <c r="L69" s="77" t="s">
        <v>398</v>
      </c>
      <c r="M69" s="78" t="s">
        <v>195</v>
      </c>
    </row>
    <row r="70" spans="1:13" x14ac:dyDescent="0.25">
      <c r="A70" s="75" t="s">
        <v>46</v>
      </c>
      <c r="B70" s="76" t="s">
        <v>303</v>
      </c>
      <c r="C70" s="76" t="s">
        <v>144</v>
      </c>
      <c r="D70" s="76" t="s">
        <v>203</v>
      </c>
      <c r="E70" s="76" t="s">
        <v>152</v>
      </c>
      <c r="F70" s="76" t="s">
        <v>140</v>
      </c>
      <c r="G70" s="76">
        <v>44.79</v>
      </c>
      <c r="H70" s="76">
        <v>2.2000000000000002</v>
      </c>
      <c r="I70" s="76"/>
      <c r="J70" s="76">
        <v>98.54</v>
      </c>
      <c r="K70" s="76" t="s">
        <v>99</v>
      </c>
      <c r="L70" s="77" t="s">
        <v>398</v>
      </c>
      <c r="M70" s="78" t="s">
        <v>195</v>
      </c>
    </row>
    <row r="71" spans="1:13" x14ac:dyDescent="0.25">
      <c r="A71" s="75" t="s">
        <v>46</v>
      </c>
      <c r="B71" s="76" t="s">
        <v>303</v>
      </c>
      <c r="C71" s="76" t="s">
        <v>144</v>
      </c>
      <c r="D71" s="76" t="s">
        <v>203</v>
      </c>
      <c r="E71" s="76" t="s">
        <v>152</v>
      </c>
      <c r="F71" s="76" t="s">
        <v>140</v>
      </c>
      <c r="G71" s="76">
        <v>20.59</v>
      </c>
      <c r="H71" s="76">
        <v>2.2000000000000002</v>
      </c>
      <c r="I71" s="76"/>
      <c r="J71" s="76">
        <v>45.3</v>
      </c>
      <c r="K71" s="76" t="s">
        <v>99</v>
      </c>
      <c r="L71" s="77" t="s">
        <v>398</v>
      </c>
      <c r="M71" s="78" t="s">
        <v>195</v>
      </c>
    </row>
    <row r="72" spans="1:13" x14ac:dyDescent="0.25">
      <c r="A72" s="75" t="s">
        <v>46</v>
      </c>
      <c r="B72" s="76" t="s">
        <v>311</v>
      </c>
      <c r="C72" s="76" t="s">
        <v>292</v>
      </c>
      <c r="D72" s="76" t="s">
        <v>147</v>
      </c>
      <c r="E72" s="76" t="s">
        <v>148</v>
      </c>
      <c r="F72" s="76" t="s">
        <v>147</v>
      </c>
      <c r="G72" s="76">
        <v>26.12</v>
      </c>
      <c r="H72" s="76">
        <v>2</v>
      </c>
      <c r="I72" s="76"/>
      <c r="J72" s="76">
        <v>52.24</v>
      </c>
      <c r="K72" s="76" t="s">
        <v>99</v>
      </c>
      <c r="L72" s="77" t="s">
        <v>441</v>
      </c>
      <c r="M72" s="78" t="s">
        <v>195</v>
      </c>
    </row>
    <row r="73" spans="1:13" x14ac:dyDescent="0.25">
      <c r="A73" s="75" t="s">
        <v>47</v>
      </c>
      <c r="B73" s="76" t="s">
        <v>303</v>
      </c>
      <c r="C73" s="76" t="s">
        <v>144</v>
      </c>
      <c r="D73" s="76" t="s">
        <v>141</v>
      </c>
      <c r="E73" s="76" t="s">
        <v>207</v>
      </c>
      <c r="F73" s="76" t="s">
        <v>140</v>
      </c>
      <c r="G73" s="76">
        <v>8.57</v>
      </c>
      <c r="H73" s="76">
        <v>6</v>
      </c>
      <c r="I73" s="76"/>
      <c r="J73" s="76">
        <v>51.42</v>
      </c>
      <c r="K73" s="76" t="s">
        <v>99</v>
      </c>
      <c r="L73" s="77" t="s">
        <v>389</v>
      </c>
      <c r="M73" s="78" t="s">
        <v>195</v>
      </c>
    </row>
    <row r="74" spans="1:13" x14ac:dyDescent="0.25">
      <c r="A74" s="75" t="s">
        <v>47</v>
      </c>
      <c r="B74" s="76" t="s">
        <v>303</v>
      </c>
      <c r="C74" s="76" t="s">
        <v>144</v>
      </c>
      <c r="D74" s="76" t="s">
        <v>141</v>
      </c>
      <c r="E74" s="76" t="s">
        <v>152</v>
      </c>
      <c r="F74" s="76" t="s">
        <v>140</v>
      </c>
      <c r="G74" s="76">
        <v>26.82</v>
      </c>
      <c r="H74" s="76">
        <v>3</v>
      </c>
      <c r="I74" s="76"/>
      <c r="J74" s="76">
        <v>80.459999999999994</v>
      </c>
      <c r="K74" s="76" t="s">
        <v>99</v>
      </c>
      <c r="L74" s="77" t="s">
        <v>389</v>
      </c>
      <c r="M74" s="78" t="s">
        <v>195</v>
      </c>
    </row>
    <row r="75" spans="1:13" x14ac:dyDescent="0.25">
      <c r="A75" s="75" t="s">
        <v>47</v>
      </c>
      <c r="B75" s="76" t="s">
        <v>303</v>
      </c>
      <c r="C75" s="76" t="s">
        <v>144</v>
      </c>
      <c r="D75" s="76" t="s">
        <v>141</v>
      </c>
      <c r="E75" s="76" t="s">
        <v>152</v>
      </c>
      <c r="F75" s="76" t="s">
        <v>140</v>
      </c>
      <c r="G75" s="76">
        <v>44.49</v>
      </c>
      <c r="H75" s="76">
        <v>2.4</v>
      </c>
      <c r="I75" s="76"/>
      <c r="J75" s="76">
        <v>106.78</v>
      </c>
      <c r="K75" s="76" t="s">
        <v>99</v>
      </c>
      <c r="L75" s="77" t="s">
        <v>389</v>
      </c>
      <c r="M75" s="78" t="s">
        <v>195</v>
      </c>
    </row>
    <row r="76" spans="1:13" x14ac:dyDescent="0.25">
      <c r="A76" s="75" t="s">
        <v>47</v>
      </c>
      <c r="B76" s="76" t="s">
        <v>303</v>
      </c>
      <c r="C76" s="76" t="s">
        <v>144</v>
      </c>
      <c r="D76" s="76" t="s">
        <v>194</v>
      </c>
      <c r="E76" s="76" t="s">
        <v>152</v>
      </c>
      <c r="F76" s="76" t="s">
        <v>140</v>
      </c>
      <c r="G76" s="76">
        <v>40.6</v>
      </c>
      <c r="H76" s="76">
        <v>2.4</v>
      </c>
      <c r="I76" s="76"/>
      <c r="J76" s="76">
        <v>97.44</v>
      </c>
      <c r="K76" s="76" t="s">
        <v>99</v>
      </c>
      <c r="L76" s="77" t="s">
        <v>389</v>
      </c>
      <c r="M76" s="78" t="s">
        <v>195</v>
      </c>
    </row>
    <row r="77" spans="1:13" x14ac:dyDescent="0.25">
      <c r="A77" s="75" t="s">
        <v>47</v>
      </c>
      <c r="B77" s="76" t="s">
        <v>303</v>
      </c>
      <c r="C77" s="76" t="s">
        <v>144</v>
      </c>
      <c r="D77" s="76" t="s">
        <v>194</v>
      </c>
      <c r="E77" s="76" t="s">
        <v>152</v>
      </c>
      <c r="F77" s="76" t="s">
        <v>140</v>
      </c>
      <c r="G77" s="76">
        <v>36.26</v>
      </c>
      <c r="H77" s="76">
        <v>2.4</v>
      </c>
      <c r="I77" s="76"/>
      <c r="J77" s="76">
        <v>87.02</v>
      </c>
      <c r="K77" s="76" t="s">
        <v>99</v>
      </c>
      <c r="L77" s="77" t="s">
        <v>390</v>
      </c>
      <c r="M77" s="78" t="s">
        <v>195</v>
      </c>
    </row>
    <row r="78" spans="1:13" x14ac:dyDescent="0.25">
      <c r="A78" s="75" t="s">
        <v>47</v>
      </c>
      <c r="B78" s="76" t="s">
        <v>303</v>
      </c>
      <c r="C78" s="76" t="s">
        <v>144</v>
      </c>
      <c r="D78" s="76" t="s">
        <v>194</v>
      </c>
      <c r="E78" s="76" t="s">
        <v>207</v>
      </c>
      <c r="F78" s="76" t="s">
        <v>140</v>
      </c>
      <c r="G78" s="76">
        <v>52.37</v>
      </c>
      <c r="H78" s="76">
        <v>2</v>
      </c>
      <c r="I78" s="76"/>
      <c r="J78" s="76">
        <v>104.74</v>
      </c>
      <c r="K78" s="76" t="s">
        <v>99</v>
      </c>
      <c r="L78" s="77" t="s">
        <v>391</v>
      </c>
      <c r="M78" s="78" t="s">
        <v>195</v>
      </c>
    </row>
    <row r="79" spans="1:13" x14ac:dyDescent="0.25">
      <c r="A79" s="75" t="s">
        <v>48</v>
      </c>
      <c r="B79" s="76" t="s">
        <v>303</v>
      </c>
      <c r="C79" s="76" t="s">
        <v>144</v>
      </c>
      <c r="D79" s="76" t="s">
        <v>141</v>
      </c>
      <c r="E79" s="76" t="s">
        <v>142</v>
      </c>
      <c r="F79" s="76" t="s">
        <v>140</v>
      </c>
      <c r="G79" s="76">
        <v>12.88</v>
      </c>
      <c r="H79" s="76">
        <v>6</v>
      </c>
      <c r="I79" s="76"/>
      <c r="J79" s="76">
        <v>77.28</v>
      </c>
      <c r="K79" s="76" t="s">
        <v>99</v>
      </c>
      <c r="L79" s="77" t="s">
        <v>392</v>
      </c>
      <c r="M79" s="78" t="s">
        <v>195</v>
      </c>
    </row>
    <row r="80" spans="1:13" x14ac:dyDescent="0.25">
      <c r="A80" s="75" t="s">
        <v>48</v>
      </c>
      <c r="B80" s="76" t="s">
        <v>303</v>
      </c>
      <c r="C80" s="76" t="s">
        <v>144</v>
      </c>
      <c r="D80" s="76" t="s">
        <v>141</v>
      </c>
      <c r="E80" s="76" t="s">
        <v>142</v>
      </c>
      <c r="F80" s="76" t="s">
        <v>140</v>
      </c>
      <c r="G80" s="76">
        <v>24.33</v>
      </c>
      <c r="H80" s="76">
        <v>4</v>
      </c>
      <c r="I80" s="76"/>
      <c r="J80" s="76">
        <v>97.32</v>
      </c>
      <c r="K80" s="76" t="s">
        <v>99</v>
      </c>
      <c r="L80" s="77" t="s">
        <v>393</v>
      </c>
      <c r="M80" s="78" t="s">
        <v>195</v>
      </c>
    </row>
    <row r="81" spans="1:13" x14ac:dyDescent="0.25">
      <c r="A81" s="75" t="s">
        <v>48</v>
      </c>
      <c r="B81" s="76" t="s">
        <v>303</v>
      </c>
      <c r="C81" s="76" t="s">
        <v>144</v>
      </c>
      <c r="D81" s="76" t="s">
        <v>141</v>
      </c>
      <c r="E81" s="76" t="s">
        <v>142</v>
      </c>
      <c r="F81" s="76" t="s">
        <v>140</v>
      </c>
      <c r="G81" s="76">
        <v>18.18</v>
      </c>
      <c r="H81" s="76">
        <v>4</v>
      </c>
      <c r="I81" s="76"/>
      <c r="J81" s="76">
        <v>72.72</v>
      </c>
      <c r="K81" s="76" t="s">
        <v>99</v>
      </c>
      <c r="L81" s="77" t="s">
        <v>394</v>
      </c>
      <c r="M81" s="78" t="s">
        <v>195</v>
      </c>
    </row>
    <row r="82" spans="1:13" x14ac:dyDescent="0.25">
      <c r="A82" s="75" t="s">
        <v>48</v>
      </c>
      <c r="B82" s="76" t="s">
        <v>303</v>
      </c>
      <c r="C82" s="76" t="s">
        <v>144</v>
      </c>
      <c r="D82" s="76" t="s">
        <v>141</v>
      </c>
      <c r="E82" s="76" t="s">
        <v>142</v>
      </c>
      <c r="F82" s="76" t="s">
        <v>140</v>
      </c>
      <c r="G82" s="76">
        <v>12.37</v>
      </c>
      <c r="H82" s="76">
        <v>4</v>
      </c>
      <c r="I82" s="76"/>
      <c r="J82" s="76">
        <v>49.48</v>
      </c>
      <c r="K82" s="76" t="s">
        <v>99</v>
      </c>
      <c r="L82" s="77" t="s">
        <v>395</v>
      </c>
      <c r="M82" s="78" t="s">
        <v>195</v>
      </c>
    </row>
    <row r="83" spans="1:13" x14ac:dyDescent="0.25">
      <c r="A83" s="75" t="s">
        <v>48</v>
      </c>
      <c r="B83" s="76" t="s">
        <v>303</v>
      </c>
      <c r="C83" s="76" t="s">
        <v>144</v>
      </c>
      <c r="D83" s="76" t="s">
        <v>141</v>
      </c>
      <c r="E83" s="76" t="s">
        <v>142</v>
      </c>
      <c r="F83" s="76" t="s">
        <v>140</v>
      </c>
      <c r="G83" s="76">
        <v>29.71</v>
      </c>
      <c r="H83" s="76">
        <v>4</v>
      </c>
      <c r="I83" s="76"/>
      <c r="J83" s="76">
        <v>118.84</v>
      </c>
      <c r="K83" s="76" t="s">
        <v>99</v>
      </c>
      <c r="L83" s="77" t="s">
        <v>396</v>
      </c>
      <c r="M83" s="78" t="s">
        <v>195</v>
      </c>
    </row>
    <row r="84" spans="1:13" x14ac:dyDescent="0.25">
      <c r="A84" s="75" t="s">
        <v>48</v>
      </c>
      <c r="B84" s="76" t="s">
        <v>303</v>
      </c>
      <c r="C84" s="76" t="s">
        <v>144</v>
      </c>
      <c r="D84" s="76" t="s">
        <v>141</v>
      </c>
      <c r="E84" s="76" t="s">
        <v>152</v>
      </c>
      <c r="F84" s="76" t="s">
        <v>140</v>
      </c>
      <c r="G84" s="76">
        <v>33.729999999999997</v>
      </c>
      <c r="H84" s="76">
        <v>4</v>
      </c>
      <c r="I84" s="76"/>
      <c r="J84" s="76">
        <v>134.91999999999999</v>
      </c>
      <c r="K84" s="76" t="s">
        <v>99</v>
      </c>
      <c r="L84" s="77" t="s">
        <v>395</v>
      </c>
      <c r="M84" s="78" t="s">
        <v>195</v>
      </c>
    </row>
    <row r="85" spans="1:13" x14ac:dyDescent="0.25">
      <c r="A85" s="75" t="s">
        <v>48</v>
      </c>
      <c r="B85" s="76" t="s">
        <v>311</v>
      </c>
      <c r="C85" s="76" t="s">
        <v>294</v>
      </c>
      <c r="D85" s="76" t="s">
        <v>283</v>
      </c>
      <c r="E85" s="76" t="s">
        <v>142</v>
      </c>
      <c r="F85" s="76" t="s">
        <v>140</v>
      </c>
      <c r="G85" s="76"/>
      <c r="H85" s="76"/>
      <c r="I85" s="76">
        <v>50.26</v>
      </c>
      <c r="J85" s="76"/>
      <c r="K85" s="76" t="s">
        <v>99</v>
      </c>
      <c r="L85" s="77" t="s">
        <v>518</v>
      </c>
      <c r="M85" s="78" t="s">
        <v>195</v>
      </c>
    </row>
    <row r="86" spans="1:13" x14ac:dyDescent="0.25">
      <c r="A86" s="75" t="s">
        <v>48</v>
      </c>
      <c r="B86" s="76" t="s">
        <v>303</v>
      </c>
      <c r="C86" s="76" t="s">
        <v>144</v>
      </c>
      <c r="D86" s="76" t="s">
        <v>141</v>
      </c>
      <c r="E86" s="76" t="s">
        <v>142</v>
      </c>
      <c r="F86" s="76" t="s">
        <v>140</v>
      </c>
      <c r="G86" s="76">
        <v>30.83</v>
      </c>
      <c r="H86" s="76">
        <v>4</v>
      </c>
      <c r="I86" s="76"/>
      <c r="J86" s="76">
        <v>123.32</v>
      </c>
      <c r="K86" s="76" t="s">
        <v>99</v>
      </c>
      <c r="L86" s="77" t="s">
        <v>395</v>
      </c>
      <c r="M86" s="78" t="s">
        <v>195</v>
      </c>
    </row>
    <row r="87" spans="1:13" x14ac:dyDescent="0.25">
      <c r="A87" s="75" t="s">
        <v>49</v>
      </c>
      <c r="B87" s="76" t="s">
        <v>303</v>
      </c>
      <c r="C87" s="76" t="s">
        <v>144</v>
      </c>
      <c r="D87" s="76" t="s">
        <v>147</v>
      </c>
      <c r="E87" s="76" t="s">
        <v>148</v>
      </c>
      <c r="F87" s="76" t="s">
        <v>147</v>
      </c>
      <c r="G87" s="76">
        <v>121.47</v>
      </c>
      <c r="H87" s="76">
        <v>3.5</v>
      </c>
      <c r="I87" s="76"/>
      <c r="J87" s="76">
        <v>425.14</v>
      </c>
      <c r="K87" s="76" t="s">
        <v>99</v>
      </c>
      <c r="L87" s="77" t="s">
        <v>439</v>
      </c>
      <c r="M87" s="78" t="s">
        <v>195</v>
      </c>
    </row>
    <row r="88" spans="1:13" x14ac:dyDescent="0.25">
      <c r="A88" s="75" t="s">
        <v>50</v>
      </c>
      <c r="B88" s="76" t="s">
        <v>303</v>
      </c>
      <c r="C88" s="76" t="s">
        <v>144</v>
      </c>
      <c r="D88" s="76" t="s">
        <v>147</v>
      </c>
      <c r="E88" s="76" t="s">
        <v>148</v>
      </c>
      <c r="F88" s="76" t="s">
        <v>147</v>
      </c>
      <c r="G88" s="76">
        <v>64.239999999999995</v>
      </c>
      <c r="H88" s="76">
        <v>3.5</v>
      </c>
      <c r="I88" s="76"/>
      <c r="J88" s="76">
        <v>224.84</v>
      </c>
      <c r="K88" s="76" t="s">
        <v>99</v>
      </c>
      <c r="L88" s="77" t="s">
        <v>527</v>
      </c>
      <c r="M88" s="78" t="s">
        <v>195</v>
      </c>
    </row>
    <row r="89" spans="1:13" x14ac:dyDescent="0.25">
      <c r="A89" s="75" t="s">
        <v>51</v>
      </c>
      <c r="B89" s="76" t="s">
        <v>303</v>
      </c>
      <c r="C89" s="76" t="s">
        <v>144</v>
      </c>
      <c r="D89" s="76" t="s">
        <v>147</v>
      </c>
      <c r="E89" s="76" t="s">
        <v>148</v>
      </c>
      <c r="F89" s="76" t="s">
        <v>147</v>
      </c>
      <c r="G89" s="76">
        <v>48.95</v>
      </c>
      <c r="H89" s="76">
        <v>3.5</v>
      </c>
      <c r="I89" s="76"/>
      <c r="J89" s="76">
        <v>171.33</v>
      </c>
      <c r="K89" s="76" t="s">
        <v>99</v>
      </c>
      <c r="L89" s="77" t="s">
        <v>438</v>
      </c>
      <c r="M89" s="78" t="s">
        <v>195</v>
      </c>
    </row>
    <row r="90" spans="1:13" x14ac:dyDescent="0.25">
      <c r="A90" s="75" t="s">
        <v>52</v>
      </c>
      <c r="B90" s="76" t="s">
        <v>303</v>
      </c>
      <c r="C90" s="76" t="s">
        <v>144</v>
      </c>
      <c r="D90" s="76" t="s">
        <v>141</v>
      </c>
      <c r="E90" s="76" t="s">
        <v>142</v>
      </c>
      <c r="F90" s="76" t="s">
        <v>140</v>
      </c>
      <c r="G90" s="76">
        <v>11.4</v>
      </c>
      <c r="H90" s="76">
        <v>3.2</v>
      </c>
      <c r="I90" s="76"/>
      <c r="J90" s="76">
        <v>36.479999999999997</v>
      </c>
      <c r="K90" s="76" t="s">
        <v>99</v>
      </c>
      <c r="L90" s="77" t="s">
        <v>219</v>
      </c>
      <c r="M90" s="78" t="s">
        <v>195</v>
      </c>
    </row>
    <row r="91" spans="1:13" x14ac:dyDescent="0.25">
      <c r="A91" s="75" t="s">
        <v>52</v>
      </c>
      <c r="B91" s="76" t="s">
        <v>303</v>
      </c>
      <c r="C91" s="76" t="s">
        <v>144</v>
      </c>
      <c r="D91" s="76" t="s">
        <v>204</v>
      </c>
      <c r="E91" s="76" t="s">
        <v>142</v>
      </c>
      <c r="F91" s="76" t="s">
        <v>140</v>
      </c>
      <c r="G91" s="76">
        <v>32.590000000000003</v>
      </c>
      <c r="H91" s="76">
        <v>3.2</v>
      </c>
      <c r="I91" s="76"/>
      <c r="J91" s="76">
        <v>104.29</v>
      </c>
      <c r="K91" s="76" t="s">
        <v>99</v>
      </c>
      <c r="L91" s="77" t="s">
        <v>409</v>
      </c>
      <c r="M91" s="78" t="s">
        <v>195</v>
      </c>
    </row>
    <row r="92" spans="1:13" x14ac:dyDescent="0.25">
      <c r="A92" s="75" t="s">
        <v>52</v>
      </c>
      <c r="B92" s="76" t="s">
        <v>303</v>
      </c>
      <c r="C92" s="76" t="s">
        <v>144</v>
      </c>
      <c r="D92" s="76" t="s">
        <v>220</v>
      </c>
      <c r="E92" s="76" t="s">
        <v>142</v>
      </c>
      <c r="F92" s="76" t="s">
        <v>140</v>
      </c>
      <c r="G92" s="76">
        <v>33.56</v>
      </c>
      <c r="H92" s="76">
        <v>3.2</v>
      </c>
      <c r="I92" s="76"/>
      <c r="J92" s="76">
        <v>107.39</v>
      </c>
      <c r="K92" s="76" t="s">
        <v>99</v>
      </c>
      <c r="L92" s="77" t="s">
        <v>409</v>
      </c>
      <c r="M92" s="78" t="s">
        <v>195</v>
      </c>
    </row>
    <row r="93" spans="1:13" x14ac:dyDescent="0.25">
      <c r="A93" s="75" t="s">
        <v>52</v>
      </c>
      <c r="B93" s="76" t="s">
        <v>303</v>
      </c>
      <c r="C93" s="76" t="s">
        <v>144</v>
      </c>
      <c r="D93" s="76" t="s">
        <v>220</v>
      </c>
      <c r="E93" s="76" t="s">
        <v>142</v>
      </c>
      <c r="F93" s="76" t="s">
        <v>140</v>
      </c>
      <c r="G93" s="76">
        <v>14.67</v>
      </c>
      <c r="H93" s="76">
        <v>3.2</v>
      </c>
      <c r="I93" s="76"/>
      <c r="J93" s="76">
        <v>46.94</v>
      </c>
      <c r="K93" s="76" t="s">
        <v>99</v>
      </c>
      <c r="L93" s="77" t="s">
        <v>409</v>
      </c>
      <c r="M93" s="78" t="s">
        <v>195</v>
      </c>
    </row>
    <row r="94" spans="1:13" x14ac:dyDescent="0.25">
      <c r="A94" s="75" t="s">
        <v>52</v>
      </c>
      <c r="B94" s="76" t="s">
        <v>303</v>
      </c>
      <c r="C94" s="76" t="s">
        <v>144</v>
      </c>
      <c r="D94" s="76" t="s">
        <v>194</v>
      </c>
      <c r="E94" s="76" t="s">
        <v>142</v>
      </c>
      <c r="F94" s="76" t="s">
        <v>140</v>
      </c>
      <c r="G94" s="76">
        <v>28.79</v>
      </c>
      <c r="H94" s="76">
        <v>3.2</v>
      </c>
      <c r="I94" s="76"/>
      <c r="J94" s="76">
        <v>92.13</v>
      </c>
      <c r="K94" s="76" t="s">
        <v>99</v>
      </c>
      <c r="L94" s="77" t="s">
        <v>409</v>
      </c>
      <c r="M94" s="78" t="s">
        <v>195</v>
      </c>
    </row>
    <row r="95" spans="1:13" x14ac:dyDescent="0.25">
      <c r="A95" s="75" t="s">
        <v>52</v>
      </c>
      <c r="B95" s="76" t="s">
        <v>303</v>
      </c>
      <c r="C95" s="76" t="s">
        <v>144</v>
      </c>
      <c r="D95" s="76" t="s">
        <v>194</v>
      </c>
      <c r="E95" s="76" t="s">
        <v>142</v>
      </c>
      <c r="F95" s="76" t="s">
        <v>140</v>
      </c>
      <c r="G95" s="76">
        <v>17.63</v>
      </c>
      <c r="H95" s="76">
        <v>3.2</v>
      </c>
      <c r="I95" s="76"/>
      <c r="J95" s="76">
        <v>56.42</v>
      </c>
      <c r="K95" s="76" t="s">
        <v>99</v>
      </c>
      <c r="L95" s="77" t="s">
        <v>409</v>
      </c>
      <c r="M95" s="78" t="s">
        <v>195</v>
      </c>
    </row>
    <row r="96" spans="1:13" x14ac:dyDescent="0.25">
      <c r="A96" s="75" t="s">
        <v>52</v>
      </c>
      <c r="B96" s="76" t="s">
        <v>303</v>
      </c>
      <c r="C96" s="76" t="s">
        <v>144</v>
      </c>
      <c r="D96" s="76" t="s">
        <v>194</v>
      </c>
      <c r="E96" s="76" t="s">
        <v>142</v>
      </c>
      <c r="F96" s="76" t="s">
        <v>140</v>
      </c>
      <c r="G96" s="76">
        <v>29.05</v>
      </c>
      <c r="H96" s="76">
        <v>3.2</v>
      </c>
      <c r="I96" s="76"/>
      <c r="J96" s="76">
        <v>92.96</v>
      </c>
      <c r="K96" s="76" t="s">
        <v>99</v>
      </c>
      <c r="L96" s="77" t="s">
        <v>410</v>
      </c>
      <c r="M96" s="78" t="s">
        <v>195</v>
      </c>
    </row>
    <row r="97" spans="1:13" x14ac:dyDescent="0.25">
      <c r="A97" s="75" t="s">
        <v>52</v>
      </c>
      <c r="B97" s="76" t="s">
        <v>303</v>
      </c>
      <c r="C97" s="76" t="s">
        <v>144</v>
      </c>
      <c r="D97" s="76" t="s">
        <v>413</v>
      </c>
      <c r="E97" s="76" t="s">
        <v>142</v>
      </c>
      <c r="F97" s="76" t="s">
        <v>140</v>
      </c>
      <c r="G97" s="76">
        <v>23.6</v>
      </c>
      <c r="H97" s="76">
        <v>3.2</v>
      </c>
      <c r="I97" s="76"/>
      <c r="J97" s="76">
        <v>75.52</v>
      </c>
      <c r="K97" s="76" t="s">
        <v>108</v>
      </c>
      <c r="L97" s="77" t="s">
        <v>412</v>
      </c>
      <c r="M97" s="78" t="s">
        <v>195</v>
      </c>
    </row>
    <row r="98" spans="1:13" x14ac:dyDescent="0.25">
      <c r="A98" s="75" t="s">
        <v>52</v>
      </c>
      <c r="B98" s="76" t="s">
        <v>303</v>
      </c>
      <c r="C98" s="76" t="s">
        <v>144</v>
      </c>
      <c r="D98" s="76" t="s">
        <v>413</v>
      </c>
      <c r="E98" s="76" t="s">
        <v>142</v>
      </c>
      <c r="F98" s="76" t="s">
        <v>140</v>
      </c>
      <c r="G98" s="76">
        <v>19.75</v>
      </c>
      <c r="H98" s="76">
        <v>3.2</v>
      </c>
      <c r="I98" s="76"/>
      <c r="J98" s="76">
        <v>63.2</v>
      </c>
      <c r="K98" s="76" t="s">
        <v>108</v>
      </c>
      <c r="L98" s="77" t="s">
        <v>414</v>
      </c>
      <c r="M98" s="78" t="s">
        <v>195</v>
      </c>
    </row>
    <row r="99" spans="1:13" x14ac:dyDescent="0.25">
      <c r="A99" s="75" t="s">
        <v>52</v>
      </c>
      <c r="B99" s="76" t="s">
        <v>303</v>
      </c>
      <c r="C99" s="76" t="s">
        <v>144</v>
      </c>
      <c r="D99" s="76" t="s">
        <v>413</v>
      </c>
      <c r="E99" s="76" t="s">
        <v>142</v>
      </c>
      <c r="F99" s="76" t="s">
        <v>140</v>
      </c>
      <c r="G99" s="76">
        <v>22.94</v>
      </c>
      <c r="H99" s="76">
        <v>3.2</v>
      </c>
      <c r="I99" s="76"/>
      <c r="J99" s="76">
        <v>73.41</v>
      </c>
      <c r="K99" s="76" t="s">
        <v>108</v>
      </c>
      <c r="L99" s="77" t="s">
        <v>414</v>
      </c>
      <c r="M99" s="78" t="s">
        <v>195</v>
      </c>
    </row>
    <row r="100" spans="1:13" x14ac:dyDescent="0.25">
      <c r="A100" s="75" t="s">
        <v>52</v>
      </c>
      <c r="B100" s="76" t="s">
        <v>303</v>
      </c>
      <c r="C100" s="76" t="s">
        <v>144</v>
      </c>
      <c r="D100" s="76" t="s">
        <v>204</v>
      </c>
      <c r="E100" s="76" t="s">
        <v>142</v>
      </c>
      <c r="F100" s="76" t="s">
        <v>145</v>
      </c>
      <c r="G100" s="76">
        <v>9.42</v>
      </c>
      <c r="H100" s="76">
        <v>3.2</v>
      </c>
      <c r="I100" s="76"/>
      <c r="J100" s="76">
        <v>30.14</v>
      </c>
      <c r="K100" s="76" t="s">
        <v>108</v>
      </c>
      <c r="L100" s="77" t="s">
        <v>119</v>
      </c>
      <c r="M100" s="78" t="s">
        <v>195</v>
      </c>
    </row>
    <row r="101" spans="1:13" x14ac:dyDescent="0.25">
      <c r="A101" s="75" t="s">
        <v>52</v>
      </c>
      <c r="B101" s="76" t="s">
        <v>303</v>
      </c>
      <c r="C101" s="76" t="s">
        <v>144</v>
      </c>
      <c r="D101" s="76" t="s">
        <v>204</v>
      </c>
      <c r="E101" s="76" t="s">
        <v>142</v>
      </c>
      <c r="F101" s="76" t="s">
        <v>140</v>
      </c>
      <c r="G101" s="76">
        <v>41.9</v>
      </c>
      <c r="H101" s="76">
        <v>3.2</v>
      </c>
      <c r="I101" s="76"/>
      <c r="J101" s="76">
        <v>134.08000000000001</v>
      </c>
      <c r="K101" s="76" t="s">
        <v>108</v>
      </c>
      <c r="L101" s="77" t="s">
        <v>415</v>
      </c>
      <c r="M101" s="78" t="s">
        <v>195</v>
      </c>
    </row>
    <row r="102" spans="1:13" x14ac:dyDescent="0.25">
      <c r="A102" s="75" t="s">
        <v>52</v>
      </c>
      <c r="B102" s="76" t="s">
        <v>303</v>
      </c>
      <c r="C102" s="76" t="s">
        <v>144</v>
      </c>
      <c r="D102" s="76" t="s">
        <v>147</v>
      </c>
      <c r="E102" s="76" t="s">
        <v>148</v>
      </c>
      <c r="F102" s="76" t="s">
        <v>147</v>
      </c>
      <c r="G102" s="76">
        <v>217.88</v>
      </c>
      <c r="H102" s="76">
        <v>3.2</v>
      </c>
      <c r="I102" s="76"/>
      <c r="J102" s="76">
        <v>697.22</v>
      </c>
      <c r="K102" s="76" t="s">
        <v>99</v>
      </c>
      <c r="L102" s="77" t="s">
        <v>526</v>
      </c>
      <c r="M102" s="78" t="s">
        <v>195</v>
      </c>
    </row>
    <row r="103" spans="1:13" x14ac:dyDescent="0.25">
      <c r="A103" s="75" t="s">
        <v>52</v>
      </c>
      <c r="B103" s="76" t="s">
        <v>303</v>
      </c>
      <c r="C103" s="76" t="s">
        <v>144</v>
      </c>
      <c r="D103" s="76" t="s">
        <v>194</v>
      </c>
      <c r="E103" s="76" t="s">
        <v>142</v>
      </c>
      <c r="F103" s="76" t="s">
        <v>145</v>
      </c>
      <c r="G103" s="76">
        <v>7.47</v>
      </c>
      <c r="H103" s="76">
        <v>3.2</v>
      </c>
      <c r="I103" s="76"/>
      <c r="J103" s="76">
        <v>23.9</v>
      </c>
      <c r="K103" s="76" t="s">
        <v>99</v>
      </c>
      <c r="L103" s="77" t="s">
        <v>118</v>
      </c>
      <c r="M103" s="78" t="s">
        <v>195</v>
      </c>
    </row>
    <row r="104" spans="1:13" x14ac:dyDescent="0.25">
      <c r="A104" s="75" t="s">
        <v>52</v>
      </c>
      <c r="B104" s="76" t="s">
        <v>303</v>
      </c>
      <c r="C104" s="76" t="s">
        <v>144</v>
      </c>
      <c r="D104" s="76" t="s">
        <v>194</v>
      </c>
      <c r="E104" s="76" t="s">
        <v>142</v>
      </c>
      <c r="F104" s="76" t="s">
        <v>140</v>
      </c>
      <c r="G104" s="76">
        <v>4.3600000000000003</v>
      </c>
      <c r="H104" s="76">
        <v>3.2</v>
      </c>
      <c r="I104" s="76"/>
      <c r="J104" s="76">
        <v>13.95</v>
      </c>
      <c r="K104" s="76" t="s">
        <v>99</v>
      </c>
      <c r="L104" s="77" t="s">
        <v>437</v>
      </c>
      <c r="M104" s="78" t="s">
        <v>195</v>
      </c>
    </row>
    <row r="105" spans="1:13" x14ac:dyDescent="0.25">
      <c r="A105" s="75" t="s">
        <v>63</v>
      </c>
      <c r="B105" s="76" t="s">
        <v>303</v>
      </c>
      <c r="C105" s="76" t="s">
        <v>144</v>
      </c>
      <c r="D105" s="76" t="s">
        <v>194</v>
      </c>
      <c r="E105" s="76" t="s">
        <v>142</v>
      </c>
      <c r="F105" s="76" t="s">
        <v>140</v>
      </c>
      <c r="G105" s="76">
        <v>53</v>
      </c>
      <c r="H105" s="76">
        <v>3.2</v>
      </c>
      <c r="I105" s="76"/>
      <c r="J105" s="76">
        <v>169.6</v>
      </c>
      <c r="K105" s="76" t="s">
        <v>99</v>
      </c>
      <c r="L105" s="77" t="s">
        <v>411</v>
      </c>
      <c r="M105" s="78" t="s">
        <v>195</v>
      </c>
    </row>
    <row r="106" spans="1:13" x14ac:dyDescent="0.25">
      <c r="A106" s="75" t="s">
        <v>64</v>
      </c>
      <c r="B106" s="76" t="s">
        <v>303</v>
      </c>
      <c r="C106" s="76" t="s">
        <v>144</v>
      </c>
      <c r="D106" s="76" t="s">
        <v>194</v>
      </c>
      <c r="E106" s="76" t="s">
        <v>142</v>
      </c>
      <c r="F106" s="76" t="s">
        <v>140</v>
      </c>
      <c r="G106" s="76">
        <v>18.12</v>
      </c>
      <c r="H106" s="76">
        <v>3.6</v>
      </c>
      <c r="I106" s="76"/>
      <c r="J106" s="76">
        <v>65.23</v>
      </c>
      <c r="K106" s="76" t="s">
        <v>108</v>
      </c>
      <c r="L106" s="77" t="s">
        <v>416</v>
      </c>
      <c r="M106" s="78" t="s">
        <v>195</v>
      </c>
    </row>
    <row r="107" spans="1:13" x14ac:dyDescent="0.25">
      <c r="A107" s="75" t="s">
        <v>64</v>
      </c>
      <c r="B107" s="76" t="s">
        <v>303</v>
      </c>
      <c r="C107" s="76" t="s">
        <v>144</v>
      </c>
      <c r="D107" s="76" t="s">
        <v>194</v>
      </c>
      <c r="E107" s="76" t="s">
        <v>142</v>
      </c>
      <c r="F107" s="76" t="s">
        <v>140</v>
      </c>
      <c r="G107" s="76">
        <v>31.22</v>
      </c>
      <c r="H107" s="76">
        <v>3.6</v>
      </c>
      <c r="I107" s="76"/>
      <c r="J107" s="76">
        <v>112.39</v>
      </c>
      <c r="K107" s="76" t="s">
        <v>108</v>
      </c>
      <c r="L107" s="77" t="s">
        <v>417</v>
      </c>
      <c r="M107" s="78" t="s">
        <v>195</v>
      </c>
    </row>
    <row r="108" spans="1:13" x14ac:dyDescent="0.25">
      <c r="A108" s="75" t="s">
        <v>64</v>
      </c>
      <c r="B108" s="76" t="s">
        <v>303</v>
      </c>
      <c r="C108" s="76" t="s">
        <v>144</v>
      </c>
      <c r="D108" s="76" t="s">
        <v>194</v>
      </c>
      <c r="E108" s="76" t="s">
        <v>142</v>
      </c>
      <c r="F108" s="76" t="s">
        <v>140</v>
      </c>
      <c r="G108" s="76">
        <v>61.28</v>
      </c>
      <c r="H108" s="76">
        <v>3.6</v>
      </c>
      <c r="I108" s="76"/>
      <c r="J108" s="76">
        <v>220.61</v>
      </c>
      <c r="K108" s="76" t="s">
        <v>108</v>
      </c>
      <c r="L108" s="77" t="s">
        <v>519</v>
      </c>
      <c r="M108" s="78" t="s">
        <v>195</v>
      </c>
    </row>
    <row r="109" spans="1:13" x14ac:dyDescent="0.25">
      <c r="A109" s="75" t="s">
        <v>65</v>
      </c>
      <c r="B109" s="76" t="s">
        <v>303</v>
      </c>
      <c r="C109" s="76" t="s">
        <v>144</v>
      </c>
      <c r="D109" s="76" t="s">
        <v>204</v>
      </c>
      <c r="E109" s="76" t="s">
        <v>142</v>
      </c>
      <c r="F109" s="76" t="s">
        <v>140</v>
      </c>
      <c r="G109" s="76">
        <v>30.74</v>
      </c>
      <c r="H109" s="76">
        <v>3.6</v>
      </c>
      <c r="I109" s="76"/>
      <c r="J109" s="76">
        <v>110.66</v>
      </c>
      <c r="K109" s="76" t="s">
        <v>108</v>
      </c>
      <c r="L109" s="77" t="s">
        <v>418</v>
      </c>
      <c r="M109" s="78" t="s">
        <v>195</v>
      </c>
    </row>
    <row r="110" spans="1:13" x14ac:dyDescent="0.25">
      <c r="A110" s="75" t="s">
        <v>65</v>
      </c>
      <c r="B110" s="76" t="s">
        <v>303</v>
      </c>
      <c r="C110" s="76" t="s">
        <v>144</v>
      </c>
      <c r="D110" s="76" t="s">
        <v>204</v>
      </c>
      <c r="E110" s="76" t="s">
        <v>142</v>
      </c>
      <c r="F110" s="76" t="s">
        <v>140</v>
      </c>
      <c r="G110" s="76">
        <v>44.55</v>
      </c>
      <c r="H110" s="76">
        <v>3.6</v>
      </c>
      <c r="I110" s="76"/>
      <c r="J110" s="76">
        <v>160.38</v>
      </c>
      <c r="K110" s="76" t="s">
        <v>108</v>
      </c>
      <c r="L110" s="77" t="s">
        <v>419</v>
      </c>
      <c r="M110" s="78" t="s">
        <v>195</v>
      </c>
    </row>
    <row r="111" spans="1:13" x14ac:dyDescent="0.25">
      <c r="A111" s="75" t="s">
        <v>66</v>
      </c>
      <c r="B111" s="76" t="s">
        <v>303</v>
      </c>
      <c r="C111" s="76" t="s">
        <v>144</v>
      </c>
      <c r="D111" s="76" t="s">
        <v>204</v>
      </c>
      <c r="E111" s="76" t="s">
        <v>142</v>
      </c>
      <c r="F111" s="76" t="s">
        <v>140</v>
      </c>
      <c r="G111" s="76">
        <v>29.1</v>
      </c>
      <c r="H111" s="76">
        <v>3.6</v>
      </c>
      <c r="I111" s="76"/>
      <c r="J111" s="76">
        <v>104.76</v>
      </c>
      <c r="K111" s="76" t="s">
        <v>108</v>
      </c>
      <c r="L111" s="77" t="s">
        <v>399</v>
      </c>
      <c r="M111" s="78" t="s">
        <v>195</v>
      </c>
    </row>
    <row r="112" spans="1:13" x14ac:dyDescent="0.25">
      <c r="A112" s="75" t="s">
        <v>66</v>
      </c>
      <c r="B112" s="76" t="s">
        <v>303</v>
      </c>
      <c r="C112" s="76" t="s">
        <v>144</v>
      </c>
      <c r="D112" s="76" t="s">
        <v>204</v>
      </c>
      <c r="E112" s="76" t="s">
        <v>142</v>
      </c>
      <c r="F112" s="76" t="s">
        <v>140</v>
      </c>
      <c r="G112" s="76">
        <v>28.92</v>
      </c>
      <c r="H112" s="76">
        <v>3.6</v>
      </c>
      <c r="I112" s="76"/>
      <c r="J112" s="76">
        <v>104.11</v>
      </c>
      <c r="K112" s="76" t="s">
        <v>108</v>
      </c>
      <c r="L112" s="77" t="s">
        <v>400</v>
      </c>
      <c r="M112" s="78" t="s">
        <v>195</v>
      </c>
    </row>
    <row r="113" spans="1:13" x14ac:dyDescent="0.25">
      <c r="A113" s="75" t="s">
        <v>66</v>
      </c>
      <c r="B113" s="76" t="s">
        <v>303</v>
      </c>
      <c r="C113" s="76" t="s">
        <v>144</v>
      </c>
      <c r="D113" s="76" t="s">
        <v>204</v>
      </c>
      <c r="E113" s="76" t="s">
        <v>142</v>
      </c>
      <c r="F113" s="76" t="s">
        <v>140</v>
      </c>
      <c r="G113" s="76">
        <v>36.909999999999997</v>
      </c>
      <c r="H113" s="76">
        <v>3.6</v>
      </c>
      <c r="I113" s="76"/>
      <c r="J113" s="76">
        <v>132.88</v>
      </c>
      <c r="K113" s="76" t="s">
        <v>108</v>
      </c>
      <c r="L113" s="77" t="s">
        <v>401</v>
      </c>
      <c r="M113" s="78" t="s">
        <v>195</v>
      </c>
    </row>
    <row r="114" spans="1:13" x14ac:dyDescent="0.25">
      <c r="A114" s="75" t="s">
        <v>67</v>
      </c>
      <c r="B114" s="76" t="s">
        <v>303</v>
      </c>
      <c r="C114" s="76" t="s">
        <v>144</v>
      </c>
      <c r="D114" s="76" t="s">
        <v>204</v>
      </c>
      <c r="E114" s="76" t="s">
        <v>142</v>
      </c>
      <c r="F114" s="76" t="s">
        <v>140</v>
      </c>
      <c r="G114" s="76">
        <v>7.91</v>
      </c>
      <c r="H114" s="76">
        <v>3.6</v>
      </c>
      <c r="I114" s="76"/>
      <c r="J114" s="76">
        <v>28.48</v>
      </c>
      <c r="K114" s="76" t="s">
        <v>108</v>
      </c>
      <c r="L114" s="77" t="s">
        <v>402</v>
      </c>
      <c r="M114" s="78" t="s">
        <v>195</v>
      </c>
    </row>
    <row r="115" spans="1:13" x14ac:dyDescent="0.25">
      <c r="A115" s="75" t="s">
        <v>67</v>
      </c>
      <c r="B115" s="76" t="s">
        <v>303</v>
      </c>
      <c r="C115" s="76" t="s">
        <v>144</v>
      </c>
      <c r="D115" s="76" t="s">
        <v>204</v>
      </c>
      <c r="E115" s="76" t="s">
        <v>142</v>
      </c>
      <c r="F115" s="76" t="s">
        <v>140</v>
      </c>
      <c r="G115" s="76">
        <v>24.5</v>
      </c>
      <c r="H115" s="76">
        <v>3.6</v>
      </c>
      <c r="I115" s="76"/>
      <c r="J115" s="76">
        <v>88.2</v>
      </c>
      <c r="K115" s="76" t="s">
        <v>108</v>
      </c>
      <c r="L115" s="77" t="s">
        <v>403</v>
      </c>
      <c r="M115" s="78" t="s">
        <v>195</v>
      </c>
    </row>
    <row r="116" spans="1:13" x14ac:dyDescent="0.25">
      <c r="A116" s="75" t="s">
        <v>67</v>
      </c>
      <c r="B116" s="76" t="s">
        <v>303</v>
      </c>
      <c r="C116" s="76" t="s">
        <v>144</v>
      </c>
      <c r="D116" s="76" t="s">
        <v>204</v>
      </c>
      <c r="E116" s="76" t="s">
        <v>142</v>
      </c>
      <c r="F116" s="76" t="s">
        <v>140</v>
      </c>
      <c r="G116" s="76">
        <v>20.88</v>
      </c>
      <c r="H116" s="76">
        <v>3.6</v>
      </c>
      <c r="I116" s="76"/>
      <c r="J116" s="76">
        <v>75.17</v>
      </c>
      <c r="K116" s="76" t="s">
        <v>108</v>
      </c>
      <c r="L116" s="77" t="s">
        <v>403</v>
      </c>
      <c r="M116" s="78" t="s">
        <v>195</v>
      </c>
    </row>
    <row r="117" spans="1:13" x14ac:dyDescent="0.25">
      <c r="A117" s="75" t="s">
        <v>67</v>
      </c>
      <c r="B117" s="76" t="s">
        <v>303</v>
      </c>
      <c r="C117" s="76" t="s">
        <v>144</v>
      </c>
      <c r="D117" s="76" t="s">
        <v>204</v>
      </c>
      <c r="E117" s="76" t="s">
        <v>142</v>
      </c>
      <c r="F117" s="76" t="s">
        <v>140</v>
      </c>
      <c r="G117" s="76">
        <v>31.71</v>
      </c>
      <c r="H117" s="76">
        <v>3.6</v>
      </c>
      <c r="I117" s="76"/>
      <c r="J117" s="76">
        <v>114.16</v>
      </c>
      <c r="K117" s="76" t="s">
        <v>108</v>
      </c>
      <c r="L117" s="77" t="s">
        <v>403</v>
      </c>
      <c r="M117" s="78" t="s">
        <v>195</v>
      </c>
    </row>
    <row r="118" spans="1:13" x14ac:dyDescent="0.25">
      <c r="A118" s="75" t="s">
        <v>67</v>
      </c>
      <c r="B118" s="76" t="s">
        <v>303</v>
      </c>
      <c r="C118" s="76" t="s">
        <v>144</v>
      </c>
      <c r="D118" s="76" t="s">
        <v>204</v>
      </c>
      <c r="E118" s="76" t="s">
        <v>142</v>
      </c>
      <c r="F118" s="76" t="s">
        <v>140</v>
      </c>
      <c r="G118" s="76">
        <v>34.950000000000003</v>
      </c>
      <c r="H118" s="76">
        <v>3.6</v>
      </c>
      <c r="I118" s="76"/>
      <c r="J118" s="76">
        <v>125.82</v>
      </c>
      <c r="K118" s="76" t="s">
        <v>108</v>
      </c>
      <c r="L118" s="77" t="s">
        <v>404</v>
      </c>
      <c r="M118" s="78" t="s">
        <v>195</v>
      </c>
    </row>
    <row r="119" spans="1:13" x14ac:dyDescent="0.25">
      <c r="A119" s="75" t="s">
        <v>68</v>
      </c>
      <c r="B119" s="76" t="s">
        <v>303</v>
      </c>
      <c r="C119" s="76" t="s">
        <v>144</v>
      </c>
      <c r="D119" s="76" t="s">
        <v>141</v>
      </c>
      <c r="E119" s="76" t="s">
        <v>142</v>
      </c>
      <c r="F119" s="76" t="s">
        <v>140</v>
      </c>
      <c r="G119" s="76">
        <v>25.77</v>
      </c>
      <c r="H119" s="76">
        <v>3.6</v>
      </c>
      <c r="I119" s="76"/>
      <c r="J119" s="76">
        <v>92.77</v>
      </c>
      <c r="K119" s="76" t="s">
        <v>108</v>
      </c>
      <c r="L119" s="77" t="s">
        <v>405</v>
      </c>
      <c r="M119" s="78" t="s">
        <v>195</v>
      </c>
    </row>
    <row r="120" spans="1:13" x14ac:dyDescent="0.25">
      <c r="A120" s="75" t="s">
        <v>68</v>
      </c>
      <c r="B120" s="76" t="s">
        <v>303</v>
      </c>
      <c r="C120" s="76" t="s">
        <v>144</v>
      </c>
      <c r="D120" s="76" t="s">
        <v>147</v>
      </c>
      <c r="E120" s="76" t="s">
        <v>148</v>
      </c>
      <c r="F120" s="76" t="s">
        <v>147</v>
      </c>
      <c r="G120" s="76">
        <v>124.76</v>
      </c>
      <c r="H120" s="76">
        <v>3.6</v>
      </c>
      <c r="I120" s="76"/>
      <c r="J120" s="76">
        <v>449.14</v>
      </c>
      <c r="K120" s="76" t="s">
        <v>108</v>
      </c>
      <c r="L120" s="77" t="s">
        <v>525</v>
      </c>
      <c r="M120" s="78" t="s">
        <v>195</v>
      </c>
    </row>
    <row r="121" spans="1:13" x14ac:dyDescent="0.25">
      <c r="A121" s="75" t="s">
        <v>69</v>
      </c>
      <c r="B121" s="76" t="s">
        <v>303</v>
      </c>
      <c r="C121" s="76" t="s">
        <v>144</v>
      </c>
      <c r="D121" s="76" t="s">
        <v>204</v>
      </c>
      <c r="E121" s="76" t="s">
        <v>142</v>
      </c>
      <c r="F121" s="76" t="s">
        <v>140</v>
      </c>
      <c r="G121" s="76">
        <v>29.67</v>
      </c>
      <c r="H121" s="76">
        <v>3.6</v>
      </c>
      <c r="I121" s="76"/>
      <c r="J121" s="76">
        <v>106.81</v>
      </c>
      <c r="K121" s="76" t="s">
        <v>108</v>
      </c>
      <c r="L121" s="77" t="s">
        <v>406</v>
      </c>
      <c r="M121" s="78" t="s">
        <v>195</v>
      </c>
    </row>
    <row r="122" spans="1:13" x14ac:dyDescent="0.25">
      <c r="A122" s="75" t="s">
        <v>69</v>
      </c>
      <c r="B122" s="76" t="s">
        <v>303</v>
      </c>
      <c r="C122" s="76" t="s">
        <v>144</v>
      </c>
      <c r="D122" s="76" t="s">
        <v>204</v>
      </c>
      <c r="E122" s="76" t="s">
        <v>142</v>
      </c>
      <c r="F122" s="76" t="s">
        <v>140</v>
      </c>
      <c r="G122" s="76">
        <v>37.58</v>
      </c>
      <c r="H122" s="76">
        <v>3.6</v>
      </c>
      <c r="I122" s="76"/>
      <c r="J122" s="76">
        <v>135.29</v>
      </c>
      <c r="K122" s="76" t="s">
        <v>108</v>
      </c>
      <c r="L122" s="77" t="s">
        <v>406</v>
      </c>
      <c r="M122" s="78" t="s">
        <v>195</v>
      </c>
    </row>
    <row r="123" spans="1:13" x14ac:dyDescent="0.25">
      <c r="A123" s="75" t="s">
        <v>69</v>
      </c>
      <c r="B123" s="76" t="s">
        <v>303</v>
      </c>
      <c r="C123" s="76" t="s">
        <v>144</v>
      </c>
      <c r="D123" s="76" t="s">
        <v>204</v>
      </c>
      <c r="E123" s="76" t="s">
        <v>142</v>
      </c>
      <c r="F123" s="76" t="s">
        <v>140</v>
      </c>
      <c r="G123" s="76">
        <v>18.32</v>
      </c>
      <c r="H123" s="76">
        <v>3.6</v>
      </c>
      <c r="I123" s="76"/>
      <c r="J123" s="76">
        <v>65.95</v>
      </c>
      <c r="K123" s="76" t="s">
        <v>108</v>
      </c>
      <c r="L123" s="77" t="s">
        <v>406</v>
      </c>
      <c r="M123" s="78" t="s">
        <v>195</v>
      </c>
    </row>
    <row r="124" spans="1:13" x14ac:dyDescent="0.25">
      <c r="A124" s="75" t="s">
        <v>69</v>
      </c>
      <c r="B124" s="76" t="s">
        <v>303</v>
      </c>
      <c r="C124" s="76" t="s">
        <v>144</v>
      </c>
      <c r="D124" s="76" t="s">
        <v>204</v>
      </c>
      <c r="E124" s="76" t="s">
        <v>142</v>
      </c>
      <c r="F124" s="76" t="s">
        <v>140</v>
      </c>
      <c r="G124" s="76">
        <v>30.57</v>
      </c>
      <c r="H124" s="76">
        <v>3.6</v>
      </c>
      <c r="I124" s="76"/>
      <c r="J124" s="76">
        <v>110.05</v>
      </c>
      <c r="K124" s="76" t="s">
        <v>108</v>
      </c>
      <c r="L124" s="77" t="s">
        <v>406</v>
      </c>
      <c r="M124" s="78" t="s">
        <v>195</v>
      </c>
    </row>
    <row r="125" spans="1:13" x14ac:dyDescent="0.25">
      <c r="A125" s="75" t="s">
        <v>69</v>
      </c>
      <c r="B125" s="76" t="s">
        <v>303</v>
      </c>
      <c r="C125" s="76" t="s">
        <v>144</v>
      </c>
      <c r="D125" s="76" t="s">
        <v>204</v>
      </c>
      <c r="E125" s="76" t="s">
        <v>142</v>
      </c>
      <c r="F125" s="76" t="s">
        <v>140</v>
      </c>
      <c r="G125" s="76">
        <v>21.48</v>
      </c>
      <c r="H125" s="76">
        <v>3.6</v>
      </c>
      <c r="I125" s="76"/>
      <c r="J125" s="76">
        <v>77.33</v>
      </c>
      <c r="K125" s="76" t="s">
        <v>108</v>
      </c>
      <c r="L125" s="77" t="s">
        <v>406</v>
      </c>
      <c r="M125" s="78" t="s">
        <v>195</v>
      </c>
    </row>
    <row r="126" spans="1:13" x14ac:dyDescent="0.25">
      <c r="A126" s="75" t="s">
        <v>69</v>
      </c>
      <c r="B126" s="76" t="s">
        <v>303</v>
      </c>
      <c r="C126" s="76" t="s">
        <v>144</v>
      </c>
      <c r="D126" s="76" t="s">
        <v>204</v>
      </c>
      <c r="E126" s="76" t="s">
        <v>142</v>
      </c>
      <c r="F126" s="76" t="s">
        <v>140</v>
      </c>
      <c r="G126" s="76">
        <v>39.18</v>
      </c>
      <c r="H126" s="76">
        <v>3.6</v>
      </c>
      <c r="I126" s="76"/>
      <c r="J126" s="76">
        <v>141.05000000000001</v>
      </c>
      <c r="K126" s="76" t="s">
        <v>108</v>
      </c>
      <c r="L126" s="77" t="s">
        <v>406</v>
      </c>
      <c r="M126" s="78" t="s">
        <v>195</v>
      </c>
    </row>
    <row r="127" spans="1:13" x14ac:dyDescent="0.25">
      <c r="A127" s="75" t="s">
        <v>69</v>
      </c>
      <c r="B127" s="76" t="s">
        <v>303</v>
      </c>
      <c r="C127" s="76" t="s">
        <v>144</v>
      </c>
      <c r="D127" s="76" t="s">
        <v>204</v>
      </c>
      <c r="E127" s="76" t="s">
        <v>142</v>
      </c>
      <c r="F127" s="76" t="s">
        <v>140</v>
      </c>
      <c r="G127" s="76">
        <v>31.72</v>
      </c>
      <c r="H127" s="76">
        <v>3.6</v>
      </c>
      <c r="I127" s="76"/>
      <c r="J127" s="76">
        <v>114.19</v>
      </c>
      <c r="K127" s="76" t="s">
        <v>108</v>
      </c>
      <c r="L127" s="77" t="s">
        <v>407</v>
      </c>
      <c r="M127" s="78" t="s">
        <v>195</v>
      </c>
    </row>
    <row r="128" spans="1:13" x14ac:dyDescent="0.25">
      <c r="A128" s="75" t="s">
        <v>69</v>
      </c>
      <c r="B128" s="76" t="s">
        <v>303</v>
      </c>
      <c r="C128" s="76" t="s">
        <v>144</v>
      </c>
      <c r="D128" s="76" t="s">
        <v>204</v>
      </c>
      <c r="E128" s="76" t="s">
        <v>142</v>
      </c>
      <c r="F128" s="76" t="s">
        <v>140</v>
      </c>
      <c r="G128" s="76">
        <v>31.68</v>
      </c>
      <c r="H128" s="76">
        <v>3.6</v>
      </c>
      <c r="I128" s="76"/>
      <c r="J128" s="76">
        <v>114.05</v>
      </c>
      <c r="K128" s="76" t="s">
        <v>108</v>
      </c>
      <c r="L128" s="77" t="s">
        <v>408</v>
      </c>
      <c r="M128" s="78" t="s">
        <v>195</v>
      </c>
    </row>
    <row r="129" spans="1:13" x14ac:dyDescent="0.25">
      <c r="A129" s="75" t="s">
        <v>70</v>
      </c>
      <c r="B129" s="76" t="s">
        <v>303</v>
      </c>
      <c r="C129" s="76" t="s">
        <v>144</v>
      </c>
      <c r="D129" s="76" t="s">
        <v>204</v>
      </c>
      <c r="E129" s="76" t="s">
        <v>142</v>
      </c>
      <c r="F129" s="76" t="s">
        <v>140</v>
      </c>
      <c r="G129" s="76">
        <v>22.22</v>
      </c>
      <c r="H129" s="76">
        <v>3.6</v>
      </c>
      <c r="I129" s="76"/>
      <c r="J129" s="76">
        <v>79.989999999999995</v>
      </c>
      <c r="K129" s="76" t="s">
        <v>108</v>
      </c>
      <c r="L129" s="77" t="s">
        <v>356</v>
      </c>
      <c r="M129" s="78" t="s">
        <v>195</v>
      </c>
    </row>
    <row r="130" spans="1:13" x14ac:dyDescent="0.25">
      <c r="A130" s="75" t="s">
        <v>70</v>
      </c>
      <c r="B130" s="76" t="s">
        <v>303</v>
      </c>
      <c r="C130" s="76" t="s">
        <v>144</v>
      </c>
      <c r="D130" s="76" t="s">
        <v>204</v>
      </c>
      <c r="E130" s="76" t="s">
        <v>142</v>
      </c>
      <c r="F130" s="76" t="s">
        <v>140</v>
      </c>
      <c r="G130" s="76">
        <v>42.6</v>
      </c>
      <c r="H130" s="76">
        <v>3.6</v>
      </c>
      <c r="I130" s="76"/>
      <c r="J130" s="76">
        <v>153.36000000000001</v>
      </c>
      <c r="K130" s="76" t="s">
        <v>108</v>
      </c>
      <c r="L130" s="77" t="s">
        <v>357</v>
      </c>
      <c r="M130" s="78" t="s">
        <v>195</v>
      </c>
    </row>
    <row r="131" spans="1:13" x14ac:dyDescent="0.25">
      <c r="A131" s="75" t="s">
        <v>70</v>
      </c>
      <c r="B131" s="76" t="s">
        <v>303</v>
      </c>
      <c r="C131" s="76" t="s">
        <v>144</v>
      </c>
      <c r="D131" s="76" t="s">
        <v>204</v>
      </c>
      <c r="E131" s="76" t="s">
        <v>142</v>
      </c>
      <c r="F131" s="76" t="s">
        <v>140</v>
      </c>
      <c r="G131" s="76">
        <v>11.25</v>
      </c>
      <c r="H131" s="76">
        <v>3.6</v>
      </c>
      <c r="I131" s="76"/>
      <c r="J131" s="76">
        <v>40.5</v>
      </c>
      <c r="K131" s="76" t="s">
        <v>108</v>
      </c>
      <c r="L131" s="77" t="s">
        <v>357</v>
      </c>
      <c r="M131" s="78" t="s">
        <v>195</v>
      </c>
    </row>
    <row r="132" spans="1:13" x14ac:dyDescent="0.25">
      <c r="A132" s="75" t="s">
        <v>70</v>
      </c>
      <c r="B132" s="76" t="s">
        <v>303</v>
      </c>
      <c r="C132" s="76" t="s">
        <v>144</v>
      </c>
      <c r="D132" s="76" t="s">
        <v>147</v>
      </c>
      <c r="E132" s="76" t="s">
        <v>148</v>
      </c>
      <c r="F132" s="76" t="s">
        <v>147</v>
      </c>
      <c r="G132" s="76">
        <v>26.94</v>
      </c>
      <c r="H132" s="76">
        <v>3.6</v>
      </c>
      <c r="I132" s="76"/>
      <c r="J132" s="76">
        <v>96.98</v>
      </c>
      <c r="K132" s="76" t="s">
        <v>108</v>
      </c>
      <c r="L132" s="77" t="s">
        <v>436</v>
      </c>
      <c r="M132" s="78" t="s">
        <v>195</v>
      </c>
    </row>
    <row r="133" spans="1:13" x14ac:dyDescent="0.25">
      <c r="A133" s="75" t="s">
        <v>71</v>
      </c>
      <c r="B133" s="76" t="s">
        <v>303</v>
      </c>
      <c r="C133" s="76" t="s">
        <v>144</v>
      </c>
      <c r="D133" s="76" t="s">
        <v>141</v>
      </c>
      <c r="E133" s="76" t="s">
        <v>142</v>
      </c>
      <c r="F133" s="76" t="s">
        <v>140</v>
      </c>
      <c r="G133" s="76">
        <v>23.72</v>
      </c>
      <c r="H133" s="76">
        <v>3.2</v>
      </c>
      <c r="I133" s="76"/>
      <c r="J133" s="76">
        <v>75.900000000000006</v>
      </c>
      <c r="K133" s="76" t="s">
        <v>108</v>
      </c>
      <c r="L133" s="77" t="s">
        <v>343</v>
      </c>
      <c r="M133" s="78" t="s">
        <v>195</v>
      </c>
    </row>
    <row r="134" spans="1:13" x14ac:dyDescent="0.25">
      <c r="A134" s="75" t="s">
        <v>71</v>
      </c>
      <c r="B134" s="76" t="s">
        <v>303</v>
      </c>
      <c r="C134" s="76" t="s">
        <v>144</v>
      </c>
      <c r="D134" s="76" t="s">
        <v>141</v>
      </c>
      <c r="E134" s="76" t="s">
        <v>142</v>
      </c>
      <c r="F134" s="76" t="s">
        <v>140</v>
      </c>
      <c r="G134" s="76">
        <v>23.76</v>
      </c>
      <c r="H134" s="76">
        <v>3.2</v>
      </c>
      <c r="I134" s="76"/>
      <c r="J134" s="76">
        <v>76.03</v>
      </c>
      <c r="K134" s="76" t="s">
        <v>108</v>
      </c>
      <c r="L134" s="77" t="s">
        <v>344</v>
      </c>
      <c r="M134" s="78" t="s">
        <v>195</v>
      </c>
    </row>
    <row r="135" spans="1:13" x14ac:dyDescent="0.25">
      <c r="A135" s="75" t="s">
        <v>71</v>
      </c>
      <c r="B135" s="76" t="s">
        <v>303</v>
      </c>
      <c r="C135" s="76" t="s">
        <v>144</v>
      </c>
      <c r="D135" s="76" t="s">
        <v>141</v>
      </c>
      <c r="E135" s="76" t="s">
        <v>142</v>
      </c>
      <c r="F135" s="76" t="s">
        <v>140</v>
      </c>
      <c r="G135" s="76">
        <v>18.77</v>
      </c>
      <c r="H135" s="76">
        <v>3.2</v>
      </c>
      <c r="I135" s="76"/>
      <c r="J135" s="76">
        <v>60.06</v>
      </c>
      <c r="K135" s="76" t="s">
        <v>108</v>
      </c>
      <c r="L135" s="77" t="s">
        <v>345</v>
      </c>
      <c r="M135" s="78" t="s">
        <v>195</v>
      </c>
    </row>
    <row r="136" spans="1:13" x14ac:dyDescent="0.25">
      <c r="A136" s="75" t="s">
        <v>71</v>
      </c>
      <c r="B136" s="76" t="s">
        <v>303</v>
      </c>
      <c r="C136" s="76" t="s">
        <v>144</v>
      </c>
      <c r="D136" s="76" t="s">
        <v>141</v>
      </c>
      <c r="E136" s="76" t="s">
        <v>142</v>
      </c>
      <c r="F136" s="76" t="s">
        <v>140</v>
      </c>
      <c r="G136" s="76">
        <v>41.63</v>
      </c>
      <c r="H136" s="76">
        <v>3.2</v>
      </c>
      <c r="I136" s="76"/>
      <c r="J136" s="76">
        <v>133.22</v>
      </c>
      <c r="K136" s="76" t="s">
        <v>108</v>
      </c>
      <c r="L136" s="77" t="s">
        <v>346</v>
      </c>
      <c r="M136" s="78" t="s">
        <v>195</v>
      </c>
    </row>
    <row r="137" spans="1:13" x14ac:dyDescent="0.25">
      <c r="A137" s="75" t="s">
        <v>71</v>
      </c>
      <c r="B137" s="76" t="s">
        <v>303</v>
      </c>
      <c r="C137" s="76" t="s">
        <v>144</v>
      </c>
      <c r="D137" s="76" t="s">
        <v>141</v>
      </c>
      <c r="E137" s="76" t="s">
        <v>142</v>
      </c>
      <c r="F137" s="76" t="s">
        <v>140</v>
      </c>
      <c r="G137" s="76">
        <v>26.34</v>
      </c>
      <c r="H137" s="76">
        <v>3.2</v>
      </c>
      <c r="I137" s="76"/>
      <c r="J137" s="76">
        <v>84.29</v>
      </c>
      <c r="K137" s="76" t="s">
        <v>108</v>
      </c>
      <c r="L137" s="77" t="s">
        <v>347</v>
      </c>
      <c r="M137" s="78" t="s">
        <v>195</v>
      </c>
    </row>
    <row r="138" spans="1:13" x14ac:dyDescent="0.25">
      <c r="A138" s="75" t="s">
        <v>71</v>
      </c>
      <c r="B138" s="76" t="s">
        <v>303</v>
      </c>
      <c r="C138" s="76" t="s">
        <v>144</v>
      </c>
      <c r="D138" s="76" t="s">
        <v>141</v>
      </c>
      <c r="E138" s="76" t="s">
        <v>142</v>
      </c>
      <c r="F138" s="76" t="s">
        <v>140</v>
      </c>
      <c r="G138" s="76">
        <v>26.35</v>
      </c>
      <c r="H138" s="76">
        <v>3.2</v>
      </c>
      <c r="I138" s="76"/>
      <c r="J138" s="76">
        <v>84.32</v>
      </c>
      <c r="K138" s="76" t="s">
        <v>108</v>
      </c>
      <c r="L138" s="77" t="s">
        <v>348</v>
      </c>
      <c r="M138" s="78" t="s">
        <v>195</v>
      </c>
    </row>
    <row r="139" spans="1:13" x14ac:dyDescent="0.25">
      <c r="A139" s="75" t="s">
        <v>71</v>
      </c>
      <c r="B139" s="76" t="s">
        <v>303</v>
      </c>
      <c r="C139" s="76" t="s">
        <v>144</v>
      </c>
      <c r="D139" s="76" t="s">
        <v>141</v>
      </c>
      <c r="E139" s="76" t="s">
        <v>142</v>
      </c>
      <c r="F139" s="76" t="s">
        <v>140</v>
      </c>
      <c r="G139" s="76">
        <v>28.29</v>
      </c>
      <c r="H139" s="76">
        <v>3.2</v>
      </c>
      <c r="I139" s="76"/>
      <c r="J139" s="76">
        <v>90.53</v>
      </c>
      <c r="K139" s="76" t="s">
        <v>108</v>
      </c>
      <c r="L139" s="77" t="s">
        <v>349</v>
      </c>
      <c r="M139" s="78" t="s">
        <v>195</v>
      </c>
    </row>
    <row r="140" spans="1:13" x14ac:dyDescent="0.25">
      <c r="A140" s="75" t="s">
        <v>71</v>
      </c>
      <c r="B140" s="76" t="s">
        <v>303</v>
      </c>
      <c r="C140" s="76" t="s">
        <v>144</v>
      </c>
      <c r="D140" s="76" t="s">
        <v>204</v>
      </c>
      <c r="E140" s="76" t="s">
        <v>142</v>
      </c>
      <c r="F140" s="76" t="s">
        <v>140</v>
      </c>
      <c r="G140" s="76">
        <v>47.66</v>
      </c>
      <c r="H140" s="76">
        <v>3.2</v>
      </c>
      <c r="I140" s="76"/>
      <c r="J140" s="76">
        <v>152.51</v>
      </c>
      <c r="K140" s="76" t="s">
        <v>108</v>
      </c>
      <c r="L140" s="77" t="s">
        <v>350</v>
      </c>
      <c r="M140" s="78" t="s">
        <v>195</v>
      </c>
    </row>
    <row r="141" spans="1:13" x14ac:dyDescent="0.25">
      <c r="A141" s="75" t="s">
        <v>71</v>
      </c>
      <c r="B141" s="76" t="s">
        <v>303</v>
      </c>
      <c r="C141" s="76" t="s">
        <v>144</v>
      </c>
      <c r="D141" s="76" t="s">
        <v>204</v>
      </c>
      <c r="E141" s="76" t="s">
        <v>142</v>
      </c>
      <c r="F141" s="76" t="s">
        <v>140</v>
      </c>
      <c r="G141" s="76">
        <v>39.340000000000003</v>
      </c>
      <c r="H141" s="76">
        <v>3.2</v>
      </c>
      <c r="I141" s="76"/>
      <c r="J141" s="76">
        <v>125.89</v>
      </c>
      <c r="K141" s="76" t="s">
        <v>108</v>
      </c>
      <c r="L141" s="77" t="s">
        <v>350</v>
      </c>
      <c r="M141" s="78" t="s">
        <v>195</v>
      </c>
    </row>
    <row r="142" spans="1:13" x14ac:dyDescent="0.25">
      <c r="A142" s="75" t="s">
        <v>71</v>
      </c>
      <c r="B142" s="76" t="s">
        <v>303</v>
      </c>
      <c r="C142" s="76" t="s">
        <v>144</v>
      </c>
      <c r="D142" s="76" t="s">
        <v>204</v>
      </c>
      <c r="E142" s="76" t="s">
        <v>142</v>
      </c>
      <c r="F142" s="76" t="s">
        <v>140</v>
      </c>
      <c r="G142" s="76">
        <v>40.89</v>
      </c>
      <c r="H142" s="76">
        <v>3.2</v>
      </c>
      <c r="I142" s="76"/>
      <c r="J142" s="76">
        <v>130.85</v>
      </c>
      <c r="K142" s="76" t="s">
        <v>108</v>
      </c>
      <c r="L142" s="77" t="s">
        <v>351</v>
      </c>
      <c r="M142" s="78" t="s">
        <v>195</v>
      </c>
    </row>
    <row r="143" spans="1:13" x14ac:dyDescent="0.25">
      <c r="A143" s="75" t="s">
        <v>71</v>
      </c>
      <c r="B143" s="76" t="s">
        <v>303</v>
      </c>
      <c r="C143" s="76" t="s">
        <v>144</v>
      </c>
      <c r="D143" s="76" t="s">
        <v>204</v>
      </c>
      <c r="E143" s="76" t="s">
        <v>142</v>
      </c>
      <c r="F143" s="76" t="s">
        <v>140</v>
      </c>
      <c r="G143" s="76">
        <v>38.840000000000003</v>
      </c>
      <c r="H143" s="76">
        <v>3.2</v>
      </c>
      <c r="I143" s="76"/>
      <c r="J143" s="76">
        <v>124.29</v>
      </c>
      <c r="K143" s="76" t="s">
        <v>108</v>
      </c>
      <c r="L143" s="77" t="s">
        <v>352</v>
      </c>
      <c r="M143" s="78" t="s">
        <v>195</v>
      </c>
    </row>
    <row r="144" spans="1:13" x14ac:dyDescent="0.25">
      <c r="A144" s="75" t="s">
        <v>71</v>
      </c>
      <c r="B144" s="76" t="s">
        <v>303</v>
      </c>
      <c r="C144" s="76" t="s">
        <v>144</v>
      </c>
      <c r="D144" s="76" t="s">
        <v>204</v>
      </c>
      <c r="E144" s="76" t="s">
        <v>142</v>
      </c>
      <c r="F144" s="76" t="s">
        <v>140</v>
      </c>
      <c r="G144" s="76">
        <v>48.19</v>
      </c>
      <c r="H144" s="76">
        <v>3.2</v>
      </c>
      <c r="I144" s="76"/>
      <c r="J144" s="76">
        <v>154.21</v>
      </c>
      <c r="K144" s="76" t="s">
        <v>108</v>
      </c>
      <c r="L144" s="77" t="s">
        <v>353</v>
      </c>
      <c r="M144" s="78" t="s">
        <v>195</v>
      </c>
    </row>
    <row r="145" spans="1:13" x14ac:dyDescent="0.25">
      <c r="A145" s="75" t="s">
        <v>71</v>
      </c>
      <c r="B145" s="76" t="s">
        <v>303</v>
      </c>
      <c r="C145" s="76" t="s">
        <v>144</v>
      </c>
      <c r="D145" s="76" t="s">
        <v>204</v>
      </c>
      <c r="E145" s="76" t="s">
        <v>142</v>
      </c>
      <c r="F145" s="76" t="s">
        <v>140</v>
      </c>
      <c r="G145" s="76">
        <v>26.36</v>
      </c>
      <c r="H145" s="76">
        <v>3.2</v>
      </c>
      <c r="I145" s="76"/>
      <c r="J145" s="76">
        <v>84.35</v>
      </c>
      <c r="K145" s="76" t="s">
        <v>108</v>
      </c>
      <c r="L145" s="77" t="s">
        <v>354</v>
      </c>
      <c r="M145" s="78" t="s">
        <v>195</v>
      </c>
    </row>
    <row r="146" spans="1:13" x14ac:dyDescent="0.25">
      <c r="A146" s="75" t="s">
        <v>71</v>
      </c>
      <c r="B146" s="76" t="s">
        <v>303</v>
      </c>
      <c r="C146" s="76" t="s">
        <v>144</v>
      </c>
      <c r="D146" s="76" t="s">
        <v>204</v>
      </c>
      <c r="E146" s="76" t="s">
        <v>142</v>
      </c>
      <c r="F146" s="76" t="s">
        <v>140</v>
      </c>
      <c r="G146" s="76">
        <v>75.569999999999993</v>
      </c>
      <c r="H146" s="76">
        <v>3.2</v>
      </c>
      <c r="I146" s="76"/>
      <c r="J146" s="76">
        <v>241.82</v>
      </c>
      <c r="K146" s="76" t="s">
        <v>108</v>
      </c>
      <c r="L146" s="77" t="s">
        <v>355</v>
      </c>
      <c r="M146" s="78" t="s">
        <v>195</v>
      </c>
    </row>
    <row r="147" spans="1:13" x14ac:dyDescent="0.25">
      <c r="A147" s="75" t="s">
        <v>71</v>
      </c>
      <c r="B147" s="76" t="s">
        <v>303</v>
      </c>
      <c r="C147" s="76" t="s">
        <v>144</v>
      </c>
      <c r="D147" s="76" t="s">
        <v>147</v>
      </c>
      <c r="E147" s="76" t="s">
        <v>148</v>
      </c>
      <c r="F147" s="76" t="s">
        <v>147</v>
      </c>
      <c r="G147" s="76">
        <v>376.05</v>
      </c>
      <c r="H147" s="76">
        <v>3.2</v>
      </c>
      <c r="I147" s="76"/>
      <c r="J147" s="76">
        <v>1203.3599999999999</v>
      </c>
      <c r="K147" s="76" t="s">
        <v>108</v>
      </c>
      <c r="L147" s="77" t="s">
        <v>435</v>
      </c>
      <c r="M147" s="78" t="s">
        <v>195</v>
      </c>
    </row>
    <row r="148" spans="1:13" x14ac:dyDescent="0.25">
      <c r="A148" s="75" t="s">
        <v>72</v>
      </c>
      <c r="B148" s="76" t="s">
        <v>303</v>
      </c>
      <c r="C148" s="76" t="s">
        <v>144</v>
      </c>
      <c r="D148" s="76" t="s">
        <v>194</v>
      </c>
      <c r="E148" s="76" t="s">
        <v>152</v>
      </c>
      <c r="F148" s="76" t="s">
        <v>140</v>
      </c>
      <c r="G148" s="76">
        <v>40.93</v>
      </c>
      <c r="H148" s="76">
        <v>3</v>
      </c>
      <c r="I148" s="76"/>
      <c r="J148" s="76">
        <v>122.79</v>
      </c>
      <c r="K148" s="76" t="s">
        <v>110</v>
      </c>
      <c r="L148" s="77" t="s">
        <v>428</v>
      </c>
      <c r="M148" s="78" t="s">
        <v>195</v>
      </c>
    </row>
    <row r="149" spans="1:13" x14ac:dyDescent="0.25">
      <c r="A149" s="75" t="s">
        <v>72</v>
      </c>
      <c r="B149" s="76" t="s">
        <v>303</v>
      </c>
      <c r="C149" s="76" t="s">
        <v>144</v>
      </c>
      <c r="D149" s="76" t="s">
        <v>194</v>
      </c>
      <c r="E149" s="76" t="s">
        <v>152</v>
      </c>
      <c r="F149" s="76" t="s">
        <v>145</v>
      </c>
      <c r="G149" s="76">
        <v>4.57</v>
      </c>
      <c r="H149" s="76">
        <v>3</v>
      </c>
      <c r="I149" s="76"/>
      <c r="J149" s="76">
        <v>13.71</v>
      </c>
      <c r="K149" s="76" t="s">
        <v>110</v>
      </c>
      <c r="L149" s="77" t="s">
        <v>521</v>
      </c>
      <c r="M149" s="78" t="s">
        <v>195</v>
      </c>
    </row>
    <row r="150" spans="1:13" x14ac:dyDescent="0.25">
      <c r="A150" s="75" t="s">
        <v>72</v>
      </c>
      <c r="B150" s="76" t="s">
        <v>303</v>
      </c>
      <c r="C150" s="76" t="s">
        <v>144</v>
      </c>
      <c r="D150" s="76" t="s">
        <v>194</v>
      </c>
      <c r="E150" s="76" t="s">
        <v>152</v>
      </c>
      <c r="F150" s="76" t="s">
        <v>140</v>
      </c>
      <c r="G150" s="76">
        <v>29.65</v>
      </c>
      <c r="H150" s="76">
        <v>3</v>
      </c>
      <c r="I150" s="76"/>
      <c r="J150" s="76">
        <v>88.95</v>
      </c>
      <c r="K150" s="76" t="s">
        <v>110</v>
      </c>
      <c r="L150" s="77" t="s">
        <v>524</v>
      </c>
      <c r="M150" s="78" t="s">
        <v>195</v>
      </c>
    </row>
    <row r="151" spans="1:13" x14ac:dyDescent="0.25">
      <c r="A151" s="75" t="s">
        <v>72</v>
      </c>
      <c r="B151" s="76" t="s">
        <v>303</v>
      </c>
      <c r="C151" s="76" t="s">
        <v>144</v>
      </c>
      <c r="D151" s="76" t="s">
        <v>203</v>
      </c>
      <c r="E151" s="76" t="s">
        <v>170</v>
      </c>
      <c r="F151" s="76" t="s">
        <v>140</v>
      </c>
      <c r="G151" s="76">
        <v>14.51</v>
      </c>
      <c r="H151" s="76">
        <v>3.6</v>
      </c>
      <c r="I151" s="76"/>
      <c r="J151" s="76">
        <v>52.24</v>
      </c>
      <c r="K151" s="76" t="s">
        <v>110</v>
      </c>
      <c r="L151" s="77" t="s">
        <v>444</v>
      </c>
      <c r="M151" s="78" t="s">
        <v>195</v>
      </c>
    </row>
    <row r="152" spans="1:13" x14ac:dyDescent="0.25">
      <c r="A152" s="75" t="s">
        <v>72</v>
      </c>
      <c r="B152" s="76" t="s">
        <v>303</v>
      </c>
      <c r="C152" s="76" t="s">
        <v>144</v>
      </c>
      <c r="D152" s="76" t="s">
        <v>203</v>
      </c>
      <c r="E152" s="76" t="s">
        <v>170</v>
      </c>
      <c r="F152" s="76" t="s">
        <v>140</v>
      </c>
      <c r="G152" s="76">
        <v>8.35</v>
      </c>
      <c r="H152" s="76">
        <v>3.6</v>
      </c>
      <c r="I152" s="76"/>
      <c r="J152" s="76">
        <v>30.06</v>
      </c>
      <c r="K152" s="76" t="s">
        <v>110</v>
      </c>
      <c r="L152" s="77" t="s">
        <v>445</v>
      </c>
      <c r="M152" s="78" t="s">
        <v>195</v>
      </c>
    </row>
    <row r="153" spans="1:13" x14ac:dyDescent="0.25">
      <c r="A153" s="75" t="s">
        <v>72</v>
      </c>
      <c r="B153" s="76" t="s">
        <v>303</v>
      </c>
      <c r="C153" s="76" t="s">
        <v>144</v>
      </c>
      <c r="D153" s="76" t="s">
        <v>203</v>
      </c>
      <c r="E153" s="76" t="s">
        <v>170</v>
      </c>
      <c r="F153" s="76" t="s">
        <v>140</v>
      </c>
      <c r="G153" s="76">
        <v>18.28</v>
      </c>
      <c r="H153" s="76">
        <v>3.6</v>
      </c>
      <c r="I153" s="76"/>
      <c r="J153" s="76">
        <v>65.81</v>
      </c>
      <c r="K153" s="76" t="s">
        <v>110</v>
      </c>
      <c r="L153" s="77" t="s">
        <v>528</v>
      </c>
      <c r="M153" s="78" t="s">
        <v>195</v>
      </c>
    </row>
    <row r="154" spans="1:13" x14ac:dyDescent="0.25">
      <c r="A154" s="75" t="s">
        <v>72</v>
      </c>
      <c r="B154" s="76" t="s">
        <v>303</v>
      </c>
      <c r="C154" s="76" t="s">
        <v>144</v>
      </c>
      <c r="D154" s="76" t="s">
        <v>203</v>
      </c>
      <c r="E154" s="76" t="s">
        <v>170</v>
      </c>
      <c r="F154" s="76" t="s">
        <v>140</v>
      </c>
      <c r="G154" s="76">
        <v>23.33</v>
      </c>
      <c r="H154" s="76">
        <v>3.6</v>
      </c>
      <c r="I154" s="76"/>
      <c r="J154" s="76">
        <v>83.99</v>
      </c>
      <c r="K154" s="76" t="s">
        <v>110</v>
      </c>
      <c r="L154" s="77" t="s">
        <v>529</v>
      </c>
      <c r="M154" s="78" t="s">
        <v>195</v>
      </c>
    </row>
    <row r="155" spans="1:13" x14ac:dyDescent="0.25">
      <c r="A155" s="75" t="s">
        <v>72</v>
      </c>
      <c r="B155" s="76" t="s">
        <v>303</v>
      </c>
      <c r="C155" s="76" t="s">
        <v>144</v>
      </c>
      <c r="D155" s="76" t="s">
        <v>203</v>
      </c>
      <c r="E155" s="76" t="s">
        <v>170</v>
      </c>
      <c r="F155" s="76" t="s">
        <v>140</v>
      </c>
      <c r="G155" s="76">
        <v>31.28</v>
      </c>
      <c r="H155" s="76">
        <v>3.6</v>
      </c>
      <c r="I155" s="76"/>
      <c r="J155" s="76">
        <v>112.61</v>
      </c>
      <c r="K155" s="76" t="s">
        <v>110</v>
      </c>
      <c r="L155" s="77" t="s">
        <v>446</v>
      </c>
      <c r="M155" s="78" t="s">
        <v>195</v>
      </c>
    </row>
    <row r="156" spans="1:13" x14ac:dyDescent="0.25">
      <c r="A156" s="75" t="s">
        <v>72</v>
      </c>
      <c r="B156" s="76" t="s">
        <v>303</v>
      </c>
      <c r="C156" s="76" t="s">
        <v>144</v>
      </c>
      <c r="D156" s="76" t="s">
        <v>194</v>
      </c>
      <c r="E156" s="76" t="s">
        <v>170</v>
      </c>
      <c r="F156" s="76" t="s">
        <v>140</v>
      </c>
      <c r="G156" s="76">
        <v>37.479999999999997</v>
      </c>
      <c r="H156" s="76">
        <v>3.6</v>
      </c>
      <c r="I156" s="76"/>
      <c r="J156" s="76">
        <v>134.93</v>
      </c>
      <c r="K156" s="76" t="s">
        <v>110</v>
      </c>
      <c r="L156" s="77" t="s">
        <v>530</v>
      </c>
      <c r="M156" s="78" t="s">
        <v>195</v>
      </c>
    </row>
    <row r="157" spans="1:13" x14ac:dyDescent="0.25">
      <c r="A157" s="75" t="s">
        <v>72</v>
      </c>
      <c r="B157" s="76" t="s">
        <v>303</v>
      </c>
      <c r="C157" s="76" t="s">
        <v>144</v>
      </c>
      <c r="D157" s="76" t="s">
        <v>101</v>
      </c>
      <c r="E157" s="76" t="s">
        <v>170</v>
      </c>
      <c r="F157" s="76" t="s">
        <v>145</v>
      </c>
      <c r="G157" s="76">
        <v>6.86</v>
      </c>
      <c r="H157" s="76">
        <v>3.6</v>
      </c>
      <c r="I157" s="76"/>
      <c r="J157" s="76">
        <v>24.7</v>
      </c>
      <c r="K157" s="76" t="s">
        <v>110</v>
      </c>
      <c r="L157" s="77" t="s">
        <v>128</v>
      </c>
      <c r="M157" s="78" t="s">
        <v>195</v>
      </c>
    </row>
    <row r="158" spans="1:13" x14ac:dyDescent="0.25">
      <c r="A158" s="75" t="s">
        <v>72</v>
      </c>
      <c r="B158" s="76" t="s">
        <v>303</v>
      </c>
      <c r="C158" s="76" t="s">
        <v>144</v>
      </c>
      <c r="D158" s="76" t="s">
        <v>203</v>
      </c>
      <c r="E158" s="76" t="s">
        <v>170</v>
      </c>
      <c r="F158" s="76" t="s">
        <v>140</v>
      </c>
      <c r="G158" s="76">
        <v>61.86</v>
      </c>
      <c r="H158" s="76">
        <v>3.6</v>
      </c>
      <c r="I158" s="76"/>
      <c r="J158" s="76">
        <v>222.7</v>
      </c>
      <c r="K158" s="76" t="s">
        <v>110</v>
      </c>
      <c r="L158" s="77" t="s">
        <v>446</v>
      </c>
      <c r="M158" s="78" t="s">
        <v>195</v>
      </c>
    </row>
    <row r="159" spans="1:13" x14ac:dyDescent="0.25">
      <c r="A159" s="75" t="s">
        <v>73</v>
      </c>
      <c r="B159" s="76" t="s">
        <v>303</v>
      </c>
      <c r="C159" s="76" t="s">
        <v>200</v>
      </c>
      <c r="D159" s="76" t="s">
        <v>141</v>
      </c>
      <c r="E159" s="76" t="s">
        <v>207</v>
      </c>
      <c r="F159" s="76" t="s">
        <v>140</v>
      </c>
      <c r="G159" s="76">
        <v>17.46</v>
      </c>
      <c r="H159" s="76">
        <v>2.6</v>
      </c>
      <c r="I159" s="76"/>
      <c r="J159" s="76">
        <v>45.4</v>
      </c>
      <c r="K159" s="76" t="s">
        <v>110</v>
      </c>
      <c r="L159" s="77" t="s">
        <v>386</v>
      </c>
      <c r="M159" s="78" t="s">
        <v>195</v>
      </c>
    </row>
    <row r="160" spans="1:13" x14ac:dyDescent="0.25">
      <c r="A160" s="75" t="s">
        <v>73</v>
      </c>
      <c r="B160" s="76" t="s">
        <v>303</v>
      </c>
      <c r="C160" s="76" t="s">
        <v>200</v>
      </c>
      <c r="D160" s="76" t="s">
        <v>194</v>
      </c>
      <c r="E160" s="76" t="s">
        <v>207</v>
      </c>
      <c r="F160" s="76" t="s">
        <v>140</v>
      </c>
      <c r="G160" s="76">
        <v>26.72</v>
      </c>
      <c r="H160" s="76">
        <v>2.6</v>
      </c>
      <c r="I160" s="76"/>
      <c r="J160" s="76">
        <v>69.47</v>
      </c>
      <c r="K160" s="76" t="s">
        <v>110</v>
      </c>
      <c r="L160" s="77" t="s">
        <v>387</v>
      </c>
      <c r="M160" s="78" t="s">
        <v>195</v>
      </c>
    </row>
    <row r="161" spans="1:13" x14ac:dyDescent="0.25">
      <c r="A161" s="75" t="s">
        <v>73</v>
      </c>
      <c r="B161" s="76" t="s">
        <v>303</v>
      </c>
      <c r="C161" s="76" t="s">
        <v>144</v>
      </c>
      <c r="D161" s="76" t="s">
        <v>194</v>
      </c>
      <c r="E161" s="76" t="s">
        <v>207</v>
      </c>
      <c r="F161" s="76" t="s">
        <v>140</v>
      </c>
      <c r="G161" s="76">
        <v>47.25</v>
      </c>
      <c r="H161" s="76">
        <v>2.2000000000000002</v>
      </c>
      <c r="I161" s="76"/>
      <c r="J161" s="76">
        <v>103.95</v>
      </c>
      <c r="K161" s="76" t="s">
        <v>110</v>
      </c>
      <c r="L161" s="77" t="s">
        <v>388</v>
      </c>
      <c r="M161" s="78" t="s">
        <v>195</v>
      </c>
    </row>
    <row r="162" spans="1:13" x14ac:dyDescent="0.25">
      <c r="A162" s="75" t="s">
        <v>73</v>
      </c>
      <c r="B162" s="76" t="s">
        <v>303</v>
      </c>
      <c r="C162" s="76" t="s">
        <v>144</v>
      </c>
      <c r="D162" s="76" t="s">
        <v>203</v>
      </c>
      <c r="E162" s="76" t="s">
        <v>142</v>
      </c>
      <c r="F162" s="76" t="s">
        <v>140</v>
      </c>
      <c r="G162" s="76">
        <v>25.94</v>
      </c>
      <c r="H162" s="76">
        <v>3.6</v>
      </c>
      <c r="I162" s="76"/>
      <c r="J162" s="76">
        <v>93.38</v>
      </c>
      <c r="K162" s="76" t="s">
        <v>110</v>
      </c>
      <c r="L162" s="77" t="s">
        <v>447</v>
      </c>
      <c r="M162" s="78" t="s">
        <v>195</v>
      </c>
    </row>
    <row r="163" spans="1:13" x14ac:dyDescent="0.25">
      <c r="A163" s="75" t="s">
        <v>73</v>
      </c>
      <c r="B163" s="76" t="s">
        <v>303</v>
      </c>
      <c r="C163" s="76" t="s">
        <v>144</v>
      </c>
      <c r="D163" s="76" t="s">
        <v>203</v>
      </c>
      <c r="E163" s="76" t="s">
        <v>142</v>
      </c>
      <c r="F163" s="76" t="s">
        <v>140</v>
      </c>
      <c r="G163" s="76">
        <v>31.14</v>
      </c>
      <c r="H163" s="76">
        <v>3.6</v>
      </c>
      <c r="I163" s="76"/>
      <c r="J163" s="76">
        <v>112.1</v>
      </c>
      <c r="K163" s="76" t="s">
        <v>110</v>
      </c>
      <c r="L163" s="77" t="s">
        <v>448</v>
      </c>
      <c r="M163" s="78" t="s">
        <v>195</v>
      </c>
    </row>
    <row r="164" spans="1:13" x14ac:dyDescent="0.25">
      <c r="A164" s="75" t="s">
        <v>73</v>
      </c>
      <c r="B164" s="76" t="s">
        <v>303</v>
      </c>
      <c r="C164" s="76" t="s">
        <v>144</v>
      </c>
      <c r="D164" s="76" t="s">
        <v>203</v>
      </c>
      <c r="E164" s="76" t="s">
        <v>142</v>
      </c>
      <c r="F164" s="76" t="s">
        <v>140</v>
      </c>
      <c r="G164" s="76">
        <v>27.57</v>
      </c>
      <c r="H164" s="76">
        <v>3.6</v>
      </c>
      <c r="I164" s="76"/>
      <c r="J164" s="76">
        <v>99.25</v>
      </c>
      <c r="K164" s="76" t="s">
        <v>110</v>
      </c>
      <c r="L164" s="77" t="s">
        <v>449</v>
      </c>
      <c r="M164" s="78" t="s">
        <v>195</v>
      </c>
    </row>
    <row r="165" spans="1:13" x14ac:dyDescent="0.25">
      <c r="A165" s="75" t="s">
        <v>74</v>
      </c>
      <c r="B165" s="76" t="s">
        <v>303</v>
      </c>
      <c r="C165" s="76" t="s">
        <v>144</v>
      </c>
      <c r="D165" s="76" t="s">
        <v>141</v>
      </c>
      <c r="E165" s="76" t="s">
        <v>142</v>
      </c>
      <c r="F165" s="76" t="s">
        <v>140</v>
      </c>
      <c r="G165" s="76">
        <v>18.559999999999999</v>
      </c>
      <c r="H165" s="76">
        <v>8</v>
      </c>
      <c r="I165" s="76"/>
      <c r="J165" s="76">
        <v>148.47999999999999</v>
      </c>
      <c r="K165" s="76" t="s">
        <v>110</v>
      </c>
      <c r="L165" s="77" t="s">
        <v>385</v>
      </c>
      <c r="M165" s="78" t="s">
        <v>195</v>
      </c>
    </row>
    <row r="166" spans="1:13" x14ac:dyDescent="0.25">
      <c r="A166" s="75" t="s">
        <v>74</v>
      </c>
      <c r="B166" s="76" t="s">
        <v>303</v>
      </c>
      <c r="C166" s="76" t="s">
        <v>144</v>
      </c>
      <c r="D166" s="76" t="s">
        <v>141</v>
      </c>
      <c r="E166" s="76" t="s">
        <v>152</v>
      </c>
      <c r="F166" s="76" t="s">
        <v>140</v>
      </c>
      <c r="G166" s="76">
        <v>31.34</v>
      </c>
      <c r="H166" s="76">
        <v>4</v>
      </c>
      <c r="I166" s="76"/>
      <c r="J166" s="76">
        <v>125.36</v>
      </c>
      <c r="K166" s="76" t="s">
        <v>110</v>
      </c>
      <c r="L166" s="77" t="s">
        <v>517</v>
      </c>
      <c r="M166" s="78" t="s">
        <v>195</v>
      </c>
    </row>
    <row r="167" spans="1:13" x14ac:dyDescent="0.25">
      <c r="A167" s="75" t="s">
        <v>74</v>
      </c>
      <c r="B167" s="76" t="s">
        <v>303</v>
      </c>
      <c r="C167" s="76" t="s">
        <v>144</v>
      </c>
      <c r="D167" s="76" t="s">
        <v>147</v>
      </c>
      <c r="E167" s="76" t="s">
        <v>148</v>
      </c>
      <c r="F167" s="76" t="s">
        <v>147</v>
      </c>
      <c r="G167" s="76">
        <v>280.74</v>
      </c>
      <c r="H167" s="76">
        <v>4</v>
      </c>
      <c r="I167" s="76"/>
      <c r="J167" s="76">
        <v>1122.96</v>
      </c>
      <c r="K167" s="76" t="s">
        <v>110</v>
      </c>
      <c r="L167" s="77" t="s">
        <v>533</v>
      </c>
      <c r="M167" s="78" t="s">
        <v>195</v>
      </c>
    </row>
    <row r="168" spans="1:13" x14ac:dyDescent="0.25">
      <c r="A168" s="75" t="s">
        <v>75</v>
      </c>
      <c r="B168" s="76" t="s">
        <v>303</v>
      </c>
      <c r="C168" s="76" t="s">
        <v>144</v>
      </c>
      <c r="D168" s="76" t="s">
        <v>141</v>
      </c>
      <c r="E168" s="76" t="s">
        <v>152</v>
      </c>
      <c r="F168" s="76" t="s">
        <v>140</v>
      </c>
      <c r="G168" s="76">
        <v>15.07</v>
      </c>
      <c r="H168" s="76">
        <v>6</v>
      </c>
      <c r="I168" s="76"/>
      <c r="J168" s="76">
        <v>90.42</v>
      </c>
      <c r="K168" s="76" t="s">
        <v>110</v>
      </c>
      <c r="L168" s="77" t="s">
        <v>373</v>
      </c>
      <c r="M168" s="78" t="s">
        <v>195</v>
      </c>
    </row>
    <row r="169" spans="1:13" x14ac:dyDescent="0.25">
      <c r="A169" s="75" t="s">
        <v>75</v>
      </c>
      <c r="B169" s="76" t="s">
        <v>303</v>
      </c>
      <c r="C169" s="76" t="s">
        <v>144</v>
      </c>
      <c r="D169" s="76" t="s">
        <v>141</v>
      </c>
      <c r="E169" s="76" t="s">
        <v>152</v>
      </c>
      <c r="F169" s="76" t="s">
        <v>140</v>
      </c>
      <c r="G169" s="76">
        <v>34.06</v>
      </c>
      <c r="H169" s="76">
        <v>3</v>
      </c>
      <c r="I169" s="76"/>
      <c r="J169" s="76">
        <v>102.18</v>
      </c>
      <c r="K169" s="76" t="s">
        <v>110</v>
      </c>
      <c r="L169" s="77" t="s">
        <v>374</v>
      </c>
      <c r="M169" s="78" t="s">
        <v>195</v>
      </c>
    </row>
    <row r="170" spans="1:13" x14ac:dyDescent="0.25">
      <c r="A170" s="75" t="s">
        <v>75</v>
      </c>
      <c r="B170" s="76" t="s">
        <v>303</v>
      </c>
      <c r="C170" s="76" t="s">
        <v>144</v>
      </c>
      <c r="D170" s="76" t="s">
        <v>141</v>
      </c>
      <c r="E170" s="76" t="s">
        <v>152</v>
      </c>
      <c r="F170" s="76" t="s">
        <v>140</v>
      </c>
      <c r="G170" s="76">
        <v>23.94</v>
      </c>
      <c r="H170" s="76">
        <v>3</v>
      </c>
      <c r="I170" s="76"/>
      <c r="J170" s="76">
        <v>71.819999999999993</v>
      </c>
      <c r="K170" s="76" t="s">
        <v>110</v>
      </c>
      <c r="L170" s="77" t="s">
        <v>374</v>
      </c>
      <c r="M170" s="78" t="s">
        <v>195</v>
      </c>
    </row>
    <row r="171" spans="1:13" x14ac:dyDescent="0.25">
      <c r="A171" s="75" t="s">
        <v>75</v>
      </c>
      <c r="B171" s="76" t="s">
        <v>303</v>
      </c>
      <c r="C171" s="76" t="s">
        <v>144</v>
      </c>
      <c r="D171" s="76" t="s">
        <v>141</v>
      </c>
      <c r="E171" s="76" t="s">
        <v>152</v>
      </c>
      <c r="F171" s="76" t="s">
        <v>140</v>
      </c>
      <c r="G171" s="76">
        <v>25.01</v>
      </c>
      <c r="H171" s="76">
        <v>4</v>
      </c>
      <c r="I171" s="76"/>
      <c r="J171" s="76">
        <v>100.04</v>
      </c>
      <c r="K171" s="76" t="s">
        <v>110</v>
      </c>
      <c r="L171" s="77" t="s">
        <v>375</v>
      </c>
      <c r="M171" s="78" t="s">
        <v>195</v>
      </c>
    </row>
    <row r="172" spans="1:13" x14ac:dyDescent="0.25">
      <c r="A172" s="75" t="s">
        <v>76</v>
      </c>
      <c r="B172" s="76" t="s">
        <v>303</v>
      </c>
      <c r="C172" s="76" t="s">
        <v>144</v>
      </c>
      <c r="D172" s="76" t="s">
        <v>194</v>
      </c>
      <c r="E172" s="76" t="s">
        <v>152</v>
      </c>
      <c r="F172" s="76" t="s">
        <v>140</v>
      </c>
      <c r="G172" s="76">
        <v>26.92</v>
      </c>
      <c r="H172" s="76">
        <v>3</v>
      </c>
      <c r="I172" s="76"/>
      <c r="J172" s="76">
        <v>80.760000000000005</v>
      </c>
      <c r="K172" s="76" t="s">
        <v>110</v>
      </c>
      <c r="L172" s="77" t="s">
        <v>376</v>
      </c>
      <c r="M172" s="78" t="s">
        <v>195</v>
      </c>
    </row>
    <row r="173" spans="1:13" x14ac:dyDescent="0.25">
      <c r="A173" s="75" t="s">
        <v>76</v>
      </c>
      <c r="B173" s="76" t="s">
        <v>303</v>
      </c>
      <c r="C173" s="76" t="s">
        <v>144</v>
      </c>
      <c r="D173" s="76" t="s">
        <v>194</v>
      </c>
      <c r="E173" s="76" t="s">
        <v>152</v>
      </c>
      <c r="F173" s="76" t="s">
        <v>140</v>
      </c>
      <c r="G173" s="76">
        <v>12.03</v>
      </c>
      <c r="H173" s="76">
        <v>2.5</v>
      </c>
      <c r="I173" s="76"/>
      <c r="J173" s="76">
        <v>30.07</v>
      </c>
      <c r="K173" s="76" t="s">
        <v>110</v>
      </c>
      <c r="L173" s="77" t="s">
        <v>377</v>
      </c>
      <c r="M173" s="78" t="s">
        <v>195</v>
      </c>
    </row>
    <row r="174" spans="1:13" x14ac:dyDescent="0.25">
      <c r="A174" s="75" t="s">
        <v>76</v>
      </c>
      <c r="B174" s="76" t="s">
        <v>303</v>
      </c>
      <c r="C174" s="76" t="s">
        <v>144</v>
      </c>
      <c r="D174" s="76" t="s">
        <v>203</v>
      </c>
      <c r="E174" s="76" t="s">
        <v>379</v>
      </c>
      <c r="F174" s="76" t="s">
        <v>140</v>
      </c>
      <c r="G174" s="76">
        <v>33.340000000000003</v>
      </c>
      <c r="H174" s="76">
        <v>2.5</v>
      </c>
      <c r="I174" s="76"/>
      <c r="J174" s="76">
        <v>83.35</v>
      </c>
      <c r="K174" s="76" t="s">
        <v>110</v>
      </c>
      <c r="L174" s="77" t="s">
        <v>378</v>
      </c>
      <c r="M174" s="78" t="s">
        <v>195</v>
      </c>
    </row>
    <row r="175" spans="1:13" x14ac:dyDescent="0.25">
      <c r="A175" s="75" t="s">
        <v>76</v>
      </c>
      <c r="B175" s="76" t="s">
        <v>303</v>
      </c>
      <c r="C175" s="76" t="s">
        <v>144</v>
      </c>
      <c r="D175" s="76" t="s">
        <v>203</v>
      </c>
      <c r="E175" s="76" t="s">
        <v>379</v>
      </c>
      <c r="F175" s="76" t="s">
        <v>140</v>
      </c>
      <c r="G175" s="76">
        <v>43.19</v>
      </c>
      <c r="H175" s="76">
        <v>2.5</v>
      </c>
      <c r="I175" s="76"/>
      <c r="J175" s="76">
        <v>107.97</v>
      </c>
      <c r="K175" s="76" t="s">
        <v>110</v>
      </c>
      <c r="L175" s="77" t="s">
        <v>515</v>
      </c>
      <c r="M175" s="78" t="s">
        <v>195</v>
      </c>
    </row>
    <row r="176" spans="1:13" x14ac:dyDescent="0.25">
      <c r="A176" s="75" t="s">
        <v>76</v>
      </c>
      <c r="B176" s="76" t="s">
        <v>303</v>
      </c>
      <c r="C176" s="76" t="s">
        <v>144</v>
      </c>
      <c r="D176" s="76" t="s">
        <v>203</v>
      </c>
      <c r="E176" s="76" t="s">
        <v>380</v>
      </c>
      <c r="F176" s="76" t="s">
        <v>140</v>
      </c>
      <c r="G176" s="76">
        <v>27.06</v>
      </c>
      <c r="H176" s="76">
        <v>2.5</v>
      </c>
      <c r="I176" s="76"/>
      <c r="J176" s="76">
        <v>67.650000000000006</v>
      </c>
      <c r="K176" s="76" t="s">
        <v>110</v>
      </c>
      <c r="L176" s="77" t="s">
        <v>516</v>
      </c>
      <c r="M176" s="78" t="s">
        <v>195</v>
      </c>
    </row>
    <row r="177" spans="1:13" x14ac:dyDescent="0.25">
      <c r="A177" s="75" t="s">
        <v>76</v>
      </c>
      <c r="B177" s="76" t="s">
        <v>303</v>
      </c>
      <c r="C177" s="76" t="s">
        <v>144</v>
      </c>
      <c r="D177" s="76" t="s">
        <v>203</v>
      </c>
      <c r="E177" s="76" t="s">
        <v>380</v>
      </c>
      <c r="F177" s="76" t="s">
        <v>140</v>
      </c>
      <c r="G177" s="76">
        <v>67.87</v>
      </c>
      <c r="H177" s="76">
        <v>2.5</v>
      </c>
      <c r="I177" s="76"/>
      <c r="J177" s="76">
        <v>169.68</v>
      </c>
      <c r="K177" s="76" t="s">
        <v>110</v>
      </c>
      <c r="L177" s="77" t="s">
        <v>381</v>
      </c>
      <c r="M177" s="78" t="s">
        <v>195</v>
      </c>
    </row>
    <row r="178" spans="1:13" x14ac:dyDescent="0.25">
      <c r="A178" s="75" t="s">
        <v>76</v>
      </c>
      <c r="B178" s="76" t="s">
        <v>303</v>
      </c>
      <c r="C178" s="76" t="s">
        <v>144</v>
      </c>
      <c r="D178" s="76" t="s">
        <v>203</v>
      </c>
      <c r="E178" s="76" t="s">
        <v>380</v>
      </c>
      <c r="F178" s="76" t="s">
        <v>140</v>
      </c>
      <c r="G178" s="76">
        <v>33.520000000000003</v>
      </c>
      <c r="H178" s="76">
        <v>2.5</v>
      </c>
      <c r="I178" s="76"/>
      <c r="J178" s="76">
        <v>83.8</v>
      </c>
      <c r="K178" s="76" t="s">
        <v>110</v>
      </c>
      <c r="L178" s="77" t="s">
        <v>382</v>
      </c>
      <c r="M178" s="78" t="s">
        <v>195</v>
      </c>
    </row>
    <row r="179" spans="1:13" x14ac:dyDescent="0.25">
      <c r="A179" s="75" t="s">
        <v>76</v>
      </c>
      <c r="B179" s="76" t="s">
        <v>303</v>
      </c>
      <c r="C179" s="76" t="s">
        <v>144</v>
      </c>
      <c r="D179" s="76" t="s">
        <v>203</v>
      </c>
      <c r="E179" s="76" t="s">
        <v>380</v>
      </c>
      <c r="F179" s="76" t="s">
        <v>140</v>
      </c>
      <c r="G179" s="76">
        <v>40.46</v>
      </c>
      <c r="H179" s="76">
        <v>2.5</v>
      </c>
      <c r="I179" s="76"/>
      <c r="J179" s="76">
        <v>101.15</v>
      </c>
      <c r="K179" s="76" t="s">
        <v>110</v>
      </c>
      <c r="L179" s="77" t="s">
        <v>383</v>
      </c>
      <c r="M179" s="78" t="s">
        <v>195</v>
      </c>
    </row>
    <row r="180" spans="1:13" x14ac:dyDescent="0.25">
      <c r="A180" s="75" t="s">
        <v>76</v>
      </c>
      <c r="B180" s="76" t="s">
        <v>303</v>
      </c>
      <c r="C180" s="76" t="s">
        <v>144</v>
      </c>
      <c r="D180" s="76" t="s">
        <v>203</v>
      </c>
      <c r="E180" s="76" t="s">
        <v>207</v>
      </c>
      <c r="F180" s="76" t="s">
        <v>140</v>
      </c>
      <c r="G180" s="76">
        <v>31.28</v>
      </c>
      <c r="H180" s="76">
        <v>2.5</v>
      </c>
      <c r="I180" s="76"/>
      <c r="J180" s="76">
        <v>78.2</v>
      </c>
      <c r="K180" s="76" t="s">
        <v>110</v>
      </c>
      <c r="L180" s="77" t="s">
        <v>383</v>
      </c>
      <c r="M180" s="78" t="s">
        <v>195</v>
      </c>
    </row>
    <row r="181" spans="1:13" x14ac:dyDescent="0.25">
      <c r="A181" s="75" t="s">
        <v>76</v>
      </c>
      <c r="B181" s="76" t="s">
        <v>303</v>
      </c>
      <c r="C181" s="76" t="s">
        <v>144</v>
      </c>
      <c r="D181" s="76" t="s">
        <v>101</v>
      </c>
      <c r="E181" s="76" t="s">
        <v>152</v>
      </c>
      <c r="F181" s="76" t="s">
        <v>140</v>
      </c>
      <c r="G181" s="76">
        <v>30.43</v>
      </c>
      <c r="H181" s="76">
        <v>3</v>
      </c>
      <c r="I181" s="76"/>
      <c r="J181" s="76">
        <v>91.29</v>
      </c>
      <c r="K181" s="76" t="s">
        <v>110</v>
      </c>
      <c r="L181" s="77" t="s">
        <v>384</v>
      </c>
      <c r="M181" s="78" t="s">
        <v>195</v>
      </c>
    </row>
    <row r="182" spans="1:13" x14ac:dyDescent="0.25">
      <c r="A182" s="75" t="s">
        <v>76</v>
      </c>
      <c r="B182" s="76" t="s">
        <v>303</v>
      </c>
      <c r="C182" s="76" t="s">
        <v>144</v>
      </c>
      <c r="D182" s="76" t="s">
        <v>141</v>
      </c>
      <c r="E182" s="76" t="s">
        <v>142</v>
      </c>
      <c r="F182" s="76" t="s">
        <v>145</v>
      </c>
      <c r="G182" s="76">
        <v>4.79</v>
      </c>
      <c r="H182" s="76">
        <v>2</v>
      </c>
      <c r="I182" s="76"/>
      <c r="J182" s="76">
        <v>9.58</v>
      </c>
      <c r="K182" s="76" t="s">
        <v>110</v>
      </c>
      <c r="L182" s="77" t="s">
        <v>430</v>
      </c>
      <c r="M182" s="78" t="s">
        <v>195</v>
      </c>
    </row>
    <row r="183" spans="1:13" x14ac:dyDescent="0.25">
      <c r="A183" s="75" t="s">
        <v>76</v>
      </c>
      <c r="B183" s="76" t="s">
        <v>303</v>
      </c>
      <c r="C183" s="76" t="s">
        <v>144</v>
      </c>
      <c r="D183" s="76" t="s">
        <v>194</v>
      </c>
      <c r="E183" s="76" t="s">
        <v>152</v>
      </c>
      <c r="F183" s="76" t="s">
        <v>145</v>
      </c>
      <c r="G183" s="76">
        <v>5.8</v>
      </c>
      <c r="H183" s="76">
        <v>2.5</v>
      </c>
      <c r="I183" s="76"/>
      <c r="J183" s="76">
        <v>14.5</v>
      </c>
      <c r="K183" s="76" t="s">
        <v>110</v>
      </c>
      <c r="L183" s="77" t="s">
        <v>126</v>
      </c>
      <c r="M183" s="78" t="s">
        <v>195</v>
      </c>
    </row>
    <row r="184" spans="1:13" x14ac:dyDescent="0.25">
      <c r="A184" s="75" t="s">
        <v>77</v>
      </c>
      <c r="B184" s="76" t="s">
        <v>303</v>
      </c>
      <c r="C184" s="76" t="s">
        <v>144</v>
      </c>
      <c r="D184" s="76" t="s">
        <v>141</v>
      </c>
      <c r="E184" s="76" t="s">
        <v>142</v>
      </c>
      <c r="F184" s="76" t="s">
        <v>140</v>
      </c>
      <c r="G184" s="76">
        <v>6.19</v>
      </c>
      <c r="H184" s="76">
        <v>3</v>
      </c>
      <c r="I184" s="76"/>
      <c r="J184" s="76">
        <v>18.57</v>
      </c>
      <c r="K184" s="76" t="s">
        <v>110</v>
      </c>
      <c r="L184" s="77" t="s">
        <v>370</v>
      </c>
      <c r="M184" s="78" t="s">
        <v>195</v>
      </c>
    </row>
    <row r="185" spans="1:13" x14ac:dyDescent="0.25">
      <c r="A185" s="75" t="s">
        <v>77</v>
      </c>
      <c r="B185" s="76" t="s">
        <v>303</v>
      </c>
      <c r="C185" s="76" t="s">
        <v>144</v>
      </c>
      <c r="D185" s="76" t="s">
        <v>141</v>
      </c>
      <c r="E185" s="76" t="s">
        <v>142</v>
      </c>
      <c r="F185" s="76" t="s">
        <v>140</v>
      </c>
      <c r="G185" s="76">
        <v>40.409999999999997</v>
      </c>
      <c r="H185" s="76">
        <v>2</v>
      </c>
      <c r="I185" s="76"/>
      <c r="J185" s="76">
        <v>80.819999999999993</v>
      </c>
      <c r="K185" s="76" t="s">
        <v>110</v>
      </c>
      <c r="L185" s="77" t="s">
        <v>371</v>
      </c>
      <c r="M185" s="78" t="s">
        <v>195</v>
      </c>
    </row>
    <row r="186" spans="1:13" x14ac:dyDescent="0.25">
      <c r="A186" s="75" t="s">
        <v>77</v>
      </c>
      <c r="B186" s="76" t="s">
        <v>303</v>
      </c>
      <c r="C186" s="76" t="s">
        <v>144</v>
      </c>
      <c r="D186" s="76" t="s">
        <v>194</v>
      </c>
      <c r="E186" s="76" t="s">
        <v>152</v>
      </c>
      <c r="F186" s="76" t="s">
        <v>140</v>
      </c>
      <c r="G186" s="76">
        <v>12.16</v>
      </c>
      <c r="H186" s="76">
        <v>2</v>
      </c>
      <c r="I186" s="76"/>
      <c r="J186" s="76">
        <v>24.32</v>
      </c>
      <c r="K186" s="76" t="s">
        <v>110</v>
      </c>
      <c r="L186" s="77" t="s">
        <v>371</v>
      </c>
      <c r="M186" s="78" t="s">
        <v>195</v>
      </c>
    </row>
    <row r="187" spans="1:13" x14ac:dyDescent="0.25">
      <c r="A187" s="75" t="s">
        <v>77</v>
      </c>
      <c r="B187" s="76" t="s">
        <v>303</v>
      </c>
      <c r="C187" s="76" t="s">
        <v>144</v>
      </c>
      <c r="D187" s="76" t="s">
        <v>194</v>
      </c>
      <c r="E187" s="76" t="s">
        <v>152</v>
      </c>
      <c r="F187" s="76" t="s">
        <v>140</v>
      </c>
      <c r="G187" s="76">
        <v>12.77</v>
      </c>
      <c r="H187" s="76">
        <v>2</v>
      </c>
      <c r="I187" s="76"/>
      <c r="J187" s="76">
        <v>25.54</v>
      </c>
      <c r="K187" s="76" t="s">
        <v>110</v>
      </c>
      <c r="L187" s="77" t="s">
        <v>372</v>
      </c>
      <c r="M187" s="78" t="s">
        <v>195</v>
      </c>
    </row>
    <row r="188" spans="1:13" x14ac:dyDescent="0.25">
      <c r="A188" s="75" t="s">
        <v>77</v>
      </c>
      <c r="B188" s="76" t="s">
        <v>303</v>
      </c>
      <c r="C188" s="76" t="s">
        <v>144</v>
      </c>
      <c r="D188" s="76" t="s">
        <v>194</v>
      </c>
      <c r="E188" s="76" t="s">
        <v>152</v>
      </c>
      <c r="F188" s="76" t="s">
        <v>145</v>
      </c>
      <c r="G188" s="76">
        <v>7.48</v>
      </c>
      <c r="H188" s="76">
        <v>2</v>
      </c>
      <c r="I188" s="76"/>
      <c r="J188" s="76">
        <v>14.96</v>
      </c>
      <c r="K188" s="76" t="s">
        <v>110</v>
      </c>
      <c r="L188" s="77" t="s">
        <v>431</v>
      </c>
      <c r="M188" s="78" t="s">
        <v>195</v>
      </c>
    </row>
    <row r="189" spans="1:13" x14ac:dyDescent="0.25">
      <c r="A189" s="75" t="s">
        <v>77</v>
      </c>
      <c r="B189" s="76" t="s">
        <v>303</v>
      </c>
      <c r="C189" s="76" t="s">
        <v>144</v>
      </c>
      <c r="D189" s="76" t="s">
        <v>194</v>
      </c>
      <c r="E189" s="76" t="s">
        <v>152</v>
      </c>
      <c r="F189" s="76" t="s">
        <v>140</v>
      </c>
      <c r="G189" s="76">
        <v>22.86</v>
      </c>
      <c r="H189" s="76">
        <v>2</v>
      </c>
      <c r="I189" s="76"/>
      <c r="J189" s="76">
        <v>45.72</v>
      </c>
      <c r="K189" s="76" t="s">
        <v>110</v>
      </c>
      <c r="L189" s="77" t="s">
        <v>432</v>
      </c>
      <c r="M189" s="78" t="s">
        <v>195</v>
      </c>
    </row>
    <row r="190" spans="1:13" x14ac:dyDescent="0.25">
      <c r="A190" s="75" t="s">
        <v>78</v>
      </c>
      <c r="B190" s="76" t="s">
        <v>303</v>
      </c>
      <c r="C190" s="76" t="s">
        <v>144</v>
      </c>
      <c r="D190" s="76" t="s">
        <v>194</v>
      </c>
      <c r="E190" s="76" t="s">
        <v>207</v>
      </c>
      <c r="F190" s="76" t="s">
        <v>140</v>
      </c>
      <c r="G190" s="76">
        <v>19.82</v>
      </c>
      <c r="H190" s="76">
        <v>2.5</v>
      </c>
      <c r="I190" s="76"/>
      <c r="J190" s="76">
        <v>49.55</v>
      </c>
      <c r="K190" s="76" t="s">
        <v>110</v>
      </c>
      <c r="L190" s="77" t="s">
        <v>514</v>
      </c>
      <c r="M190" s="78" t="s">
        <v>195</v>
      </c>
    </row>
    <row r="191" spans="1:13" x14ac:dyDescent="0.25">
      <c r="A191" s="75" t="s">
        <v>78</v>
      </c>
      <c r="B191" s="76" t="s">
        <v>303</v>
      </c>
      <c r="C191" s="76" t="s">
        <v>144</v>
      </c>
      <c r="D191" s="76" t="s">
        <v>203</v>
      </c>
      <c r="E191" s="76" t="s">
        <v>152</v>
      </c>
      <c r="F191" s="76" t="s">
        <v>140</v>
      </c>
      <c r="G191" s="76">
        <v>4.25</v>
      </c>
      <c r="H191" s="76">
        <v>3.5</v>
      </c>
      <c r="I191" s="76"/>
      <c r="J191" s="76">
        <v>14.88</v>
      </c>
      <c r="K191" s="76" t="s">
        <v>110</v>
      </c>
      <c r="L191" s="77" t="s">
        <v>369</v>
      </c>
      <c r="M191" s="78" t="s">
        <v>195</v>
      </c>
    </row>
    <row r="192" spans="1:13" x14ac:dyDescent="0.25">
      <c r="A192" s="75" t="s">
        <v>78</v>
      </c>
      <c r="B192" s="76" t="s">
        <v>303</v>
      </c>
      <c r="C192" s="76" t="s">
        <v>144</v>
      </c>
      <c r="D192" s="76" t="s">
        <v>203</v>
      </c>
      <c r="E192" s="76" t="s">
        <v>152</v>
      </c>
      <c r="F192" s="76" t="s">
        <v>140</v>
      </c>
      <c r="G192" s="76">
        <v>29.19</v>
      </c>
      <c r="H192" s="76">
        <v>2.5</v>
      </c>
      <c r="I192" s="76"/>
      <c r="J192" s="76">
        <v>72.98</v>
      </c>
      <c r="K192" s="76" t="s">
        <v>110</v>
      </c>
      <c r="L192" s="77" t="s">
        <v>369</v>
      </c>
      <c r="M192" s="78" t="s">
        <v>195</v>
      </c>
    </row>
    <row r="193" spans="1:13" x14ac:dyDescent="0.25">
      <c r="A193" s="75" t="s">
        <v>78</v>
      </c>
      <c r="B193" s="76" t="s">
        <v>303</v>
      </c>
      <c r="C193" s="76" t="s">
        <v>144</v>
      </c>
      <c r="D193" s="76" t="s">
        <v>203</v>
      </c>
      <c r="E193" s="76" t="s">
        <v>207</v>
      </c>
      <c r="F193" s="76" t="s">
        <v>140</v>
      </c>
      <c r="G193" s="76">
        <v>15.02</v>
      </c>
      <c r="H193" s="76">
        <v>2</v>
      </c>
      <c r="I193" s="76"/>
      <c r="J193" s="76">
        <v>30.04</v>
      </c>
      <c r="K193" s="76" t="s">
        <v>110</v>
      </c>
      <c r="L193" s="77" t="s">
        <v>369</v>
      </c>
      <c r="M193" s="78" t="s">
        <v>195</v>
      </c>
    </row>
    <row r="194" spans="1:13" x14ac:dyDescent="0.25">
      <c r="A194" s="75" t="s">
        <v>78</v>
      </c>
      <c r="B194" s="76" t="s">
        <v>303</v>
      </c>
      <c r="C194" s="76" t="s">
        <v>144</v>
      </c>
      <c r="D194" s="76" t="s">
        <v>203</v>
      </c>
      <c r="E194" s="76" t="s">
        <v>207</v>
      </c>
      <c r="F194" s="76" t="s">
        <v>140</v>
      </c>
      <c r="G194" s="76">
        <v>10.61</v>
      </c>
      <c r="H194" s="76">
        <v>2</v>
      </c>
      <c r="I194" s="76"/>
      <c r="J194" s="76">
        <v>21.22</v>
      </c>
      <c r="K194" s="76" t="s">
        <v>110</v>
      </c>
      <c r="L194" s="77" t="s">
        <v>369</v>
      </c>
      <c r="M194" s="78" t="s">
        <v>195</v>
      </c>
    </row>
    <row r="195" spans="1:13" x14ac:dyDescent="0.25">
      <c r="A195" s="75" t="s">
        <v>78</v>
      </c>
      <c r="B195" s="76" t="s">
        <v>303</v>
      </c>
      <c r="C195" s="76" t="s">
        <v>200</v>
      </c>
      <c r="D195" s="76" t="s">
        <v>203</v>
      </c>
      <c r="E195" s="76" t="s">
        <v>152</v>
      </c>
      <c r="F195" s="76" t="s">
        <v>145</v>
      </c>
      <c r="G195" s="76">
        <v>4.57</v>
      </c>
      <c r="H195" s="76">
        <v>3</v>
      </c>
      <c r="I195" s="76"/>
      <c r="J195" s="76">
        <v>13.71</v>
      </c>
      <c r="K195" s="76" t="s">
        <v>110</v>
      </c>
      <c r="L195" s="77" t="s">
        <v>522</v>
      </c>
      <c r="M195" s="78" t="s">
        <v>195</v>
      </c>
    </row>
    <row r="196" spans="1:13" x14ac:dyDescent="0.25">
      <c r="A196" s="75" t="s">
        <v>79</v>
      </c>
      <c r="B196" s="76" t="s">
        <v>303</v>
      </c>
      <c r="C196" s="76" t="s">
        <v>144</v>
      </c>
      <c r="D196" s="76" t="s">
        <v>141</v>
      </c>
      <c r="E196" s="76" t="s">
        <v>142</v>
      </c>
      <c r="F196" s="76" t="s">
        <v>140</v>
      </c>
      <c r="G196" s="76">
        <v>12.86</v>
      </c>
      <c r="H196" s="76">
        <v>3</v>
      </c>
      <c r="I196" s="76"/>
      <c r="J196" s="76">
        <v>38.58</v>
      </c>
      <c r="K196" s="76" t="s">
        <v>110</v>
      </c>
      <c r="L196" s="77" t="s">
        <v>367</v>
      </c>
      <c r="M196" s="78" t="s">
        <v>235</v>
      </c>
    </row>
    <row r="197" spans="1:13" x14ac:dyDescent="0.25">
      <c r="A197" s="75" t="s">
        <v>79</v>
      </c>
      <c r="B197" s="76" t="s">
        <v>303</v>
      </c>
      <c r="C197" s="76" t="s">
        <v>144</v>
      </c>
      <c r="D197" s="76" t="s">
        <v>141</v>
      </c>
      <c r="E197" s="76" t="s">
        <v>142</v>
      </c>
      <c r="F197" s="76" t="s">
        <v>140</v>
      </c>
      <c r="G197" s="76">
        <v>38.31</v>
      </c>
      <c r="H197" s="76">
        <v>2.6</v>
      </c>
      <c r="I197" s="76"/>
      <c r="J197" s="76">
        <v>99.61</v>
      </c>
      <c r="K197" s="76" t="s">
        <v>110</v>
      </c>
      <c r="L197" s="77" t="s">
        <v>368</v>
      </c>
      <c r="M197" s="78" t="s">
        <v>235</v>
      </c>
    </row>
    <row r="198" spans="1:13" x14ac:dyDescent="0.25">
      <c r="A198" s="75" t="s">
        <v>79</v>
      </c>
      <c r="B198" s="76" t="s">
        <v>303</v>
      </c>
      <c r="C198" s="76" t="s">
        <v>144</v>
      </c>
      <c r="D198" s="76" t="s">
        <v>141</v>
      </c>
      <c r="E198" s="76" t="s">
        <v>142</v>
      </c>
      <c r="F198" s="76" t="s">
        <v>140</v>
      </c>
      <c r="G198" s="76">
        <v>18.260000000000002</v>
      </c>
      <c r="H198" s="76">
        <v>2.6</v>
      </c>
      <c r="I198" s="76"/>
      <c r="J198" s="76">
        <v>47.48</v>
      </c>
      <c r="K198" s="76" t="s">
        <v>110</v>
      </c>
      <c r="L198" s="77" t="s">
        <v>368</v>
      </c>
      <c r="M198" s="78" t="s">
        <v>235</v>
      </c>
    </row>
    <row r="199" spans="1:13" x14ac:dyDescent="0.25">
      <c r="A199" s="75" t="s">
        <v>79</v>
      </c>
      <c r="B199" s="76" t="s">
        <v>303</v>
      </c>
      <c r="C199" s="76" t="s">
        <v>144</v>
      </c>
      <c r="D199" s="76" t="s">
        <v>147</v>
      </c>
      <c r="E199" s="76" t="s">
        <v>148</v>
      </c>
      <c r="F199" s="76" t="s">
        <v>147</v>
      </c>
      <c r="G199" s="76">
        <v>82.97</v>
      </c>
      <c r="H199" s="76">
        <v>2.6</v>
      </c>
      <c r="I199" s="76"/>
      <c r="J199" s="76">
        <v>215.72</v>
      </c>
      <c r="K199" s="76" t="s">
        <v>110</v>
      </c>
      <c r="L199" s="77" t="s">
        <v>532</v>
      </c>
      <c r="M199" s="78" t="s">
        <v>195</v>
      </c>
    </row>
    <row r="200" spans="1:13" x14ac:dyDescent="0.25">
      <c r="A200" s="75" t="s">
        <v>80</v>
      </c>
      <c r="B200" s="76" t="s">
        <v>303</v>
      </c>
      <c r="C200" s="76" t="s">
        <v>144</v>
      </c>
      <c r="D200" s="76" t="s">
        <v>141</v>
      </c>
      <c r="E200" s="76" t="s">
        <v>152</v>
      </c>
      <c r="F200" s="76" t="s">
        <v>140</v>
      </c>
      <c r="G200" s="76">
        <v>17.329999999999998</v>
      </c>
      <c r="H200" s="76">
        <v>3</v>
      </c>
      <c r="I200" s="76"/>
      <c r="J200" s="76">
        <v>51.99</v>
      </c>
      <c r="K200" s="76" t="s">
        <v>110</v>
      </c>
      <c r="L200" s="77" t="s">
        <v>366</v>
      </c>
      <c r="M200" s="78" t="s">
        <v>235</v>
      </c>
    </row>
    <row r="201" spans="1:13" x14ac:dyDescent="0.25">
      <c r="A201" s="75" t="s">
        <v>80</v>
      </c>
      <c r="B201" s="76" t="s">
        <v>303</v>
      </c>
      <c r="C201" s="76" t="s">
        <v>144</v>
      </c>
      <c r="D201" s="76" t="s">
        <v>141</v>
      </c>
      <c r="E201" s="76" t="s">
        <v>152</v>
      </c>
      <c r="F201" s="76" t="s">
        <v>140</v>
      </c>
      <c r="G201" s="76">
        <v>29.74</v>
      </c>
      <c r="H201" s="76">
        <v>2.5</v>
      </c>
      <c r="I201" s="76"/>
      <c r="J201" s="76">
        <v>74.349999999999994</v>
      </c>
      <c r="K201" s="76" t="s">
        <v>110</v>
      </c>
      <c r="L201" s="77" t="s">
        <v>116</v>
      </c>
      <c r="M201" s="78" t="s">
        <v>235</v>
      </c>
    </row>
    <row r="202" spans="1:13" x14ac:dyDescent="0.25">
      <c r="A202" s="75" t="s">
        <v>80</v>
      </c>
      <c r="B202" s="76" t="s">
        <v>303</v>
      </c>
      <c r="C202" s="76" t="s">
        <v>144</v>
      </c>
      <c r="D202" s="76" t="s">
        <v>141</v>
      </c>
      <c r="E202" s="76" t="s">
        <v>152</v>
      </c>
      <c r="F202" s="76" t="s">
        <v>140</v>
      </c>
      <c r="G202" s="76">
        <v>47.24</v>
      </c>
      <c r="H202" s="76">
        <v>2.5</v>
      </c>
      <c r="I202" s="76"/>
      <c r="J202" s="76">
        <v>118.1</v>
      </c>
      <c r="K202" s="76" t="s">
        <v>110</v>
      </c>
      <c r="L202" s="77" t="s">
        <v>513</v>
      </c>
      <c r="M202" s="78" t="s">
        <v>235</v>
      </c>
    </row>
    <row r="203" spans="1:13" x14ac:dyDescent="0.25">
      <c r="A203" s="75" t="s">
        <v>80</v>
      </c>
      <c r="B203" s="76" t="s">
        <v>303</v>
      </c>
      <c r="C203" s="76" t="s">
        <v>144</v>
      </c>
      <c r="D203" s="76" t="s">
        <v>141</v>
      </c>
      <c r="E203" s="76" t="s">
        <v>152</v>
      </c>
      <c r="F203" s="76" t="s">
        <v>145</v>
      </c>
      <c r="G203" s="76">
        <v>11.52</v>
      </c>
      <c r="H203" s="76">
        <v>3</v>
      </c>
      <c r="I203" s="76"/>
      <c r="J203" s="76">
        <v>34.56</v>
      </c>
      <c r="K203" s="76" t="s">
        <v>110</v>
      </c>
      <c r="L203" s="77" t="s">
        <v>116</v>
      </c>
      <c r="M203" s="78" t="s">
        <v>235</v>
      </c>
    </row>
    <row r="204" spans="1:13" x14ac:dyDescent="0.25">
      <c r="A204" s="75" t="s">
        <v>80</v>
      </c>
      <c r="B204" s="76" t="s">
        <v>303</v>
      </c>
      <c r="C204" s="76" t="s">
        <v>144</v>
      </c>
      <c r="D204" s="76" t="s">
        <v>147</v>
      </c>
      <c r="E204" s="76" t="s">
        <v>148</v>
      </c>
      <c r="F204" s="76" t="s">
        <v>147</v>
      </c>
      <c r="G204" s="76">
        <v>140.75</v>
      </c>
      <c r="H204" s="76">
        <v>4</v>
      </c>
      <c r="I204" s="76"/>
      <c r="J204" s="76">
        <v>563</v>
      </c>
      <c r="K204" s="76" t="s">
        <v>110</v>
      </c>
      <c r="L204" s="77" t="s">
        <v>452</v>
      </c>
      <c r="M204" s="78" t="s">
        <v>195</v>
      </c>
    </row>
    <row r="205" spans="1:13" x14ac:dyDescent="0.25">
      <c r="A205" s="75" t="s">
        <v>81</v>
      </c>
      <c r="B205" s="76" t="s">
        <v>303</v>
      </c>
      <c r="C205" s="76" t="s">
        <v>144</v>
      </c>
      <c r="D205" s="76" t="s">
        <v>101</v>
      </c>
      <c r="E205" s="76" t="s">
        <v>198</v>
      </c>
      <c r="F205" s="76" t="s">
        <v>145</v>
      </c>
      <c r="G205" s="76">
        <v>3.96</v>
      </c>
      <c r="H205" s="76">
        <v>3</v>
      </c>
      <c r="I205" s="76"/>
      <c r="J205" s="76">
        <v>11.88</v>
      </c>
      <c r="K205" s="76" t="s">
        <v>110</v>
      </c>
      <c r="L205" s="77" t="s">
        <v>114</v>
      </c>
      <c r="M205" s="78" t="s">
        <v>195</v>
      </c>
    </row>
    <row r="206" spans="1:13" x14ac:dyDescent="0.25">
      <c r="A206" s="75" t="s">
        <v>81</v>
      </c>
      <c r="B206" s="76" t="s">
        <v>303</v>
      </c>
      <c r="C206" s="76" t="s">
        <v>144</v>
      </c>
      <c r="D206" s="76" t="s">
        <v>101</v>
      </c>
      <c r="E206" s="76" t="s">
        <v>198</v>
      </c>
      <c r="F206" s="76" t="s">
        <v>140</v>
      </c>
      <c r="G206" s="76">
        <v>27.99</v>
      </c>
      <c r="H206" s="76">
        <v>3</v>
      </c>
      <c r="I206" s="76"/>
      <c r="J206" s="76">
        <v>83.97</v>
      </c>
      <c r="K206" s="76" t="s">
        <v>110</v>
      </c>
      <c r="L206" s="77" t="s">
        <v>523</v>
      </c>
      <c r="M206" s="78" t="s">
        <v>195</v>
      </c>
    </row>
    <row r="207" spans="1:13" x14ac:dyDescent="0.25">
      <c r="A207" s="75" t="s">
        <v>81</v>
      </c>
      <c r="B207" s="76" t="s">
        <v>303</v>
      </c>
      <c r="C207" s="76" t="s">
        <v>144</v>
      </c>
      <c r="D207" s="76" t="s">
        <v>147</v>
      </c>
      <c r="E207" s="76" t="s">
        <v>148</v>
      </c>
      <c r="F207" s="76" t="s">
        <v>147</v>
      </c>
      <c r="G207" s="76">
        <v>58.37</v>
      </c>
      <c r="H207" s="76">
        <v>4</v>
      </c>
      <c r="I207" s="76"/>
      <c r="J207" s="76">
        <v>233.48</v>
      </c>
      <c r="K207" s="76" t="s">
        <v>110</v>
      </c>
      <c r="L207" s="77" t="s">
        <v>531</v>
      </c>
      <c r="M207" s="78" t="s">
        <v>195</v>
      </c>
    </row>
    <row r="208" spans="1:13" x14ac:dyDescent="0.25">
      <c r="A208" s="75" t="s">
        <v>82</v>
      </c>
      <c r="B208" s="76" t="s">
        <v>303</v>
      </c>
      <c r="C208" s="76" t="s">
        <v>144</v>
      </c>
      <c r="D208" s="76" t="s">
        <v>203</v>
      </c>
      <c r="E208" s="76" t="s">
        <v>142</v>
      </c>
      <c r="F208" s="76" t="s">
        <v>140</v>
      </c>
      <c r="G208" s="76">
        <v>33.57</v>
      </c>
      <c r="H208" s="76">
        <v>3</v>
      </c>
      <c r="I208" s="76"/>
      <c r="J208" s="76">
        <v>100.71</v>
      </c>
      <c r="K208" s="76" t="s">
        <v>110</v>
      </c>
      <c r="L208" s="77" t="s">
        <v>115</v>
      </c>
      <c r="M208" s="78" t="s">
        <v>195</v>
      </c>
    </row>
    <row r="209" spans="1:13" x14ac:dyDescent="0.25">
      <c r="A209" s="75" t="s">
        <v>82</v>
      </c>
      <c r="B209" s="76" t="s">
        <v>303</v>
      </c>
      <c r="C209" s="76" t="s">
        <v>144</v>
      </c>
      <c r="D209" s="76" t="s">
        <v>203</v>
      </c>
      <c r="E209" s="76" t="s">
        <v>142</v>
      </c>
      <c r="F209" s="76" t="s">
        <v>140</v>
      </c>
      <c r="G209" s="76">
        <v>17.93</v>
      </c>
      <c r="H209" s="76">
        <v>3</v>
      </c>
      <c r="I209" s="76"/>
      <c r="J209" s="76">
        <v>53.79</v>
      </c>
      <c r="K209" s="76" t="s">
        <v>110</v>
      </c>
      <c r="L209" s="77" t="s">
        <v>364</v>
      </c>
      <c r="M209" s="78" t="s">
        <v>195</v>
      </c>
    </row>
    <row r="210" spans="1:13" x14ac:dyDescent="0.25">
      <c r="A210" s="75" t="s">
        <v>83</v>
      </c>
      <c r="B210" s="76" t="s">
        <v>303</v>
      </c>
      <c r="C210" s="76" t="s">
        <v>144</v>
      </c>
      <c r="D210" s="76" t="s">
        <v>141</v>
      </c>
      <c r="E210" s="76" t="s">
        <v>152</v>
      </c>
      <c r="F210" s="76" t="s">
        <v>140</v>
      </c>
      <c r="G210" s="76">
        <v>28.24</v>
      </c>
      <c r="H210" s="76">
        <v>4</v>
      </c>
      <c r="I210" s="76"/>
      <c r="J210" s="76">
        <v>112.96</v>
      </c>
      <c r="K210" s="76" t="s">
        <v>110</v>
      </c>
      <c r="L210" s="77" t="s">
        <v>364</v>
      </c>
      <c r="M210" s="78" t="s">
        <v>195</v>
      </c>
    </row>
    <row r="211" spans="1:13" x14ac:dyDescent="0.25">
      <c r="A211" s="75" t="s">
        <v>83</v>
      </c>
      <c r="B211" s="76" t="s">
        <v>303</v>
      </c>
      <c r="C211" s="76" t="s">
        <v>144</v>
      </c>
      <c r="D211" s="76" t="s">
        <v>141</v>
      </c>
      <c r="E211" s="76" t="s">
        <v>152</v>
      </c>
      <c r="F211" s="76" t="s">
        <v>140</v>
      </c>
      <c r="G211" s="76">
        <v>14.96</v>
      </c>
      <c r="H211" s="76">
        <v>3.5</v>
      </c>
      <c r="I211" s="76"/>
      <c r="J211" s="76">
        <v>52.36</v>
      </c>
      <c r="K211" s="76" t="s">
        <v>110</v>
      </c>
      <c r="L211" s="77" t="s">
        <v>365</v>
      </c>
      <c r="M211" s="78" t="s">
        <v>195</v>
      </c>
    </row>
    <row r="212" spans="1:13" x14ac:dyDescent="0.25">
      <c r="A212" s="75" t="s">
        <v>83</v>
      </c>
      <c r="B212" s="76" t="s">
        <v>303</v>
      </c>
      <c r="C212" s="76" t="s">
        <v>144</v>
      </c>
      <c r="D212" s="76" t="s">
        <v>203</v>
      </c>
      <c r="E212" s="76" t="s">
        <v>207</v>
      </c>
      <c r="F212" s="76" t="s">
        <v>140</v>
      </c>
      <c r="G212" s="76">
        <v>51.95</v>
      </c>
      <c r="H212" s="76">
        <v>2.2000000000000002</v>
      </c>
      <c r="I212" s="76"/>
      <c r="J212" s="76">
        <v>114.29</v>
      </c>
      <c r="K212" s="76" t="s">
        <v>110</v>
      </c>
      <c r="L212" s="77" t="s">
        <v>365</v>
      </c>
      <c r="M212" s="78" t="s">
        <v>195</v>
      </c>
    </row>
    <row r="213" spans="1:13" x14ac:dyDescent="0.25">
      <c r="A213" s="75" t="s">
        <v>83</v>
      </c>
      <c r="B213" s="76" t="s">
        <v>303</v>
      </c>
      <c r="C213" s="76" t="s">
        <v>144</v>
      </c>
      <c r="D213" s="76" t="s">
        <v>203</v>
      </c>
      <c r="E213" s="76" t="s">
        <v>207</v>
      </c>
      <c r="F213" s="76" t="s">
        <v>140</v>
      </c>
      <c r="G213" s="76">
        <v>47.34</v>
      </c>
      <c r="H213" s="76">
        <v>2.2000000000000002</v>
      </c>
      <c r="I213" s="76"/>
      <c r="J213" s="76">
        <v>104.15</v>
      </c>
      <c r="K213" s="76" t="s">
        <v>110</v>
      </c>
      <c r="L213" s="77" t="s">
        <v>365</v>
      </c>
      <c r="M213" s="78" t="s">
        <v>195</v>
      </c>
    </row>
    <row r="214" spans="1:13" x14ac:dyDescent="0.25">
      <c r="A214" s="75" t="s">
        <v>83</v>
      </c>
      <c r="B214" s="76" t="s">
        <v>303</v>
      </c>
      <c r="C214" s="76" t="s">
        <v>144</v>
      </c>
      <c r="D214" s="76" t="s">
        <v>203</v>
      </c>
      <c r="E214" s="76" t="s">
        <v>207</v>
      </c>
      <c r="F214" s="76" t="s">
        <v>140</v>
      </c>
      <c r="G214" s="76">
        <v>48.81</v>
      </c>
      <c r="H214" s="76">
        <v>2.2000000000000002</v>
      </c>
      <c r="I214" s="76"/>
      <c r="J214" s="76">
        <v>107.38</v>
      </c>
      <c r="K214" s="76" t="s">
        <v>110</v>
      </c>
      <c r="L214" s="77" t="s">
        <v>365</v>
      </c>
      <c r="M214" s="78" t="s">
        <v>195</v>
      </c>
    </row>
    <row r="215" spans="1:13" x14ac:dyDescent="0.25">
      <c r="A215" s="75" t="s">
        <v>83</v>
      </c>
      <c r="B215" s="76" t="s">
        <v>303</v>
      </c>
      <c r="C215" s="76" t="s">
        <v>144</v>
      </c>
      <c r="D215" s="76" t="s">
        <v>203</v>
      </c>
      <c r="E215" s="76" t="s">
        <v>207</v>
      </c>
      <c r="F215" s="76" t="s">
        <v>140</v>
      </c>
      <c r="G215" s="76">
        <v>3.43</v>
      </c>
      <c r="H215" s="76">
        <v>2.2000000000000002</v>
      </c>
      <c r="I215" s="76"/>
      <c r="J215" s="76">
        <v>7.55</v>
      </c>
      <c r="K215" s="76" t="s">
        <v>110</v>
      </c>
      <c r="L215" s="77" t="s">
        <v>365</v>
      </c>
      <c r="M215" s="78" t="s">
        <v>195</v>
      </c>
    </row>
    <row r="216" spans="1:13" x14ac:dyDescent="0.25">
      <c r="A216" s="75" t="s">
        <v>83</v>
      </c>
      <c r="B216" s="76" t="s">
        <v>303</v>
      </c>
      <c r="C216" s="76" t="s">
        <v>144</v>
      </c>
      <c r="D216" s="76" t="s">
        <v>141</v>
      </c>
      <c r="E216" s="76" t="s">
        <v>152</v>
      </c>
      <c r="F216" s="76" t="s">
        <v>145</v>
      </c>
      <c r="G216" s="76">
        <v>3.44</v>
      </c>
      <c r="H216" s="76">
        <v>4</v>
      </c>
      <c r="I216" s="76"/>
      <c r="J216" s="76">
        <v>13.76</v>
      </c>
      <c r="K216" s="76" t="s">
        <v>110</v>
      </c>
      <c r="L216" s="77" t="s">
        <v>429</v>
      </c>
      <c r="M216" s="78" t="s">
        <v>195</v>
      </c>
    </row>
    <row r="217" spans="1:13" x14ac:dyDescent="0.25">
      <c r="A217" s="75" t="s">
        <v>84</v>
      </c>
      <c r="B217" s="76" t="s">
        <v>303</v>
      </c>
      <c r="C217" s="76" t="s">
        <v>144</v>
      </c>
      <c r="D217" s="76" t="s">
        <v>141</v>
      </c>
      <c r="E217" s="76" t="s">
        <v>207</v>
      </c>
      <c r="F217" s="76" t="s">
        <v>140</v>
      </c>
      <c r="G217" s="76">
        <v>14.08</v>
      </c>
      <c r="H217" s="76">
        <v>7</v>
      </c>
      <c r="I217" s="76"/>
      <c r="J217" s="76">
        <v>98.56</v>
      </c>
      <c r="K217" s="76" t="s">
        <v>110</v>
      </c>
      <c r="L217" s="77" t="s">
        <v>358</v>
      </c>
      <c r="M217" s="78" t="s">
        <v>235</v>
      </c>
    </row>
    <row r="218" spans="1:13" x14ac:dyDescent="0.25">
      <c r="A218" s="75" t="s">
        <v>84</v>
      </c>
      <c r="B218" s="76" t="s">
        <v>303</v>
      </c>
      <c r="C218" s="76" t="s">
        <v>144</v>
      </c>
      <c r="D218" s="76" t="s">
        <v>141</v>
      </c>
      <c r="E218" s="76" t="s">
        <v>207</v>
      </c>
      <c r="F218" s="76" t="s">
        <v>140</v>
      </c>
      <c r="G218" s="76">
        <v>38.5</v>
      </c>
      <c r="H218" s="76">
        <v>4</v>
      </c>
      <c r="I218" s="76"/>
      <c r="J218" s="76">
        <v>154</v>
      </c>
      <c r="K218" s="76" t="s">
        <v>110</v>
      </c>
      <c r="L218" s="77" t="s">
        <v>109</v>
      </c>
      <c r="M218" s="78" t="s">
        <v>235</v>
      </c>
    </row>
    <row r="219" spans="1:13" x14ac:dyDescent="0.25">
      <c r="A219" s="75" t="s">
        <v>84</v>
      </c>
      <c r="B219" s="76" t="s">
        <v>303</v>
      </c>
      <c r="C219" s="76" t="s">
        <v>144</v>
      </c>
      <c r="D219" s="76" t="s">
        <v>141</v>
      </c>
      <c r="E219" s="76" t="s">
        <v>207</v>
      </c>
      <c r="F219" s="76" t="s">
        <v>140</v>
      </c>
      <c r="G219" s="76">
        <v>47.09</v>
      </c>
      <c r="H219" s="76">
        <v>4</v>
      </c>
      <c r="I219" s="76"/>
      <c r="J219" s="76">
        <v>188.36</v>
      </c>
      <c r="K219" s="76" t="s">
        <v>110</v>
      </c>
      <c r="L219" s="77" t="s">
        <v>359</v>
      </c>
      <c r="M219" s="78" t="s">
        <v>235</v>
      </c>
    </row>
    <row r="220" spans="1:13" x14ac:dyDescent="0.25">
      <c r="A220" s="75" t="s">
        <v>84</v>
      </c>
      <c r="B220" s="76" t="s">
        <v>303</v>
      </c>
      <c r="C220" s="76" t="s">
        <v>144</v>
      </c>
      <c r="D220" s="76" t="s">
        <v>147</v>
      </c>
      <c r="E220" s="76" t="s">
        <v>148</v>
      </c>
      <c r="F220" s="76" t="s">
        <v>147</v>
      </c>
      <c r="G220" s="76">
        <v>91.29</v>
      </c>
      <c r="H220" s="76">
        <v>4</v>
      </c>
      <c r="I220" s="76"/>
      <c r="J220" s="76">
        <v>365.16</v>
      </c>
      <c r="K220" s="76" t="s">
        <v>110</v>
      </c>
      <c r="L220" s="77" t="s">
        <v>451</v>
      </c>
      <c r="M220" s="78" t="s">
        <v>195</v>
      </c>
    </row>
    <row r="221" spans="1:13" x14ac:dyDescent="0.25">
      <c r="A221" s="75" t="s">
        <v>85</v>
      </c>
      <c r="B221" s="76" t="s">
        <v>303</v>
      </c>
      <c r="C221" s="76" t="s">
        <v>144</v>
      </c>
      <c r="D221" s="76" t="s">
        <v>203</v>
      </c>
      <c r="E221" s="76" t="s">
        <v>142</v>
      </c>
      <c r="F221" s="76" t="s">
        <v>140</v>
      </c>
      <c r="G221" s="76">
        <v>21.02</v>
      </c>
      <c r="H221" s="76">
        <v>2.5</v>
      </c>
      <c r="I221" s="76"/>
      <c r="J221" s="76">
        <v>52.55</v>
      </c>
      <c r="K221" s="76" t="s">
        <v>110</v>
      </c>
      <c r="L221" s="77" t="s">
        <v>360</v>
      </c>
      <c r="M221" s="78" t="s">
        <v>195</v>
      </c>
    </row>
    <row r="222" spans="1:13" x14ac:dyDescent="0.25">
      <c r="A222" s="75" t="s">
        <v>85</v>
      </c>
      <c r="B222" s="76" t="s">
        <v>303</v>
      </c>
      <c r="C222" s="76" t="s">
        <v>144</v>
      </c>
      <c r="D222" s="76" t="s">
        <v>203</v>
      </c>
      <c r="E222" s="76" t="s">
        <v>142</v>
      </c>
      <c r="F222" s="76" t="s">
        <v>140</v>
      </c>
      <c r="G222" s="76">
        <v>12.77</v>
      </c>
      <c r="H222" s="76">
        <v>2.5</v>
      </c>
      <c r="I222" s="76"/>
      <c r="J222" s="76">
        <v>31.92</v>
      </c>
      <c r="K222" s="76" t="s">
        <v>110</v>
      </c>
      <c r="L222" s="77" t="s">
        <v>511</v>
      </c>
      <c r="M222" s="78" t="s">
        <v>195</v>
      </c>
    </row>
    <row r="223" spans="1:13" x14ac:dyDescent="0.25">
      <c r="A223" s="75" t="s">
        <v>85</v>
      </c>
      <c r="B223" s="76" t="s">
        <v>303</v>
      </c>
      <c r="C223" s="76" t="s">
        <v>144</v>
      </c>
      <c r="D223" s="76" t="s">
        <v>203</v>
      </c>
      <c r="E223" s="76" t="s">
        <v>207</v>
      </c>
      <c r="F223" s="76" t="s">
        <v>140</v>
      </c>
      <c r="G223" s="76">
        <v>24.1</v>
      </c>
      <c r="H223" s="76">
        <v>2.5</v>
      </c>
      <c r="I223" s="76"/>
      <c r="J223" s="76">
        <v>60.25</v>
      </c>
      <c r="K223" s="76" t="s">
        <v>110</v>
      </c>
      <c r="L223" s="77" t="s">
        <v>512</v>
      </c>
      <c r="M223" s="78" t="s">
        <v>195</v>
      </c>
    </row>
    <row r="224" spans="1:13" x14ac:dyDescent="0.25">
      <c r="A224" s="75" t="s">
        <v>85</v>
      </c>
      <c r="B224" s="76" t="s">
        <v>303</v>
      </c>
      <c r="C224" s="76" t="s">
        <v>144</v>
      </c>
      <c r="D224" s="76" t="s">
        <v>203</v>
      </c>
      <c r="E224" s="76" t="s">
        <v>207</v>
      </c>
      <c r="F224" s="76" t="s">
        <v>140</v>
      </c>
      <c r="G224" s="76">
        <v>5.88</v>
      </c>
      <c r="H224" s="76">
        <v>2.5</v>
      </c>
      <c r="I224" s="76"/>
      <c r="J224" s="76">
        <v>14.7</v>
      </c>
      <c r="K224" s="76" t="s">
        <v>110</v>
      </c>
      <c r="L224" s="77" t="s">
        <v>361</v>
      </c>
      <c r="M224" s="78" t="s">
        <v>195</v>
      </c>
    </row>
    <row r="225" spans="1:13" x14ac:dyDescent="0.25">
      <c r="A225" s="75" t="s">
        <v>86</v>
      </c>
      <c r="B225" s="76" t="s">
        <v>303</v>
      </c>
      <c r="C225" s="76" t="s">
        <v>144</v>
      </c>
      <c r="D225" s="76" t="s">
        <v>141</v>
      </c>
      <c r="E225" s="76" t="s">
        <v>207</v>
      </c>
      <c r="F225" s="76" t="s">
        <v>140</v>
      </c>
      <c r="G225" s="76">
        <v>30</v>
      </c>
      <c r="H225" s="76">
        <v>2</v>
      </c>
      <c r="I225" s="76"/>
      <c r="J225" s="76">
        <v>60</v>
      </c>
      <c r="K225" s="76" t="s">
        <v>110</v>
      </c>
      <c r="L225" s="77" t="s">
        <v>362</v>
      </c>
      <c r="M225" s="78" t="s">
        <v>195</v>
      </c>
    </row>
    <row r="226" spans="1:13" x14ac:dyDescent="0.25">
      <c r="A226" s="75" t="s">
        <v>86</v>
      </c>
      <c r="B226" s="76" t="s">
        <v>303</v>
      </c>
      <c r="C226" s="76" t="s">
        <v>144</v>
      </c>
      <c r="D226" s="76" t="s">
        <v>141</v>
      </c>
      <c r="E226" s="76" t="s">
        <v>207</v>
      </c>
      <c r="F226" s="76" t="s">
        <v>140</v>
      </c>
      <c r="G226" s="76">
        <v>7.93</v>
      </c>
      <c r="H226" s="76">
        <v>2</v>
      </c>
      <c r="I226" s="76"/>
      <c r="J226" s="76">
        <v>15.86</v>
      </c>
      <c r="K226" s="76" t="s">
        <v>110</v>
      </c>
      <c r="L226" s="77" t="s">
        <v>113</v>
      </c>
      <c r="M226" s="78" t="s">
        <v>195</v>
      </c>
    </row>
    <row r="227" spans="1:13" x14ac:dyDescent="0.25">
      <c r="A227" s="75" t="s">
        <v>86</v>
      </c>
      <c r="B227" s="76" t="s">
        <v>303</v>
      </c>
      <c r="C227" s="76" t="s">
        <v>144</v>
      </c>
      <c r="D227" s="76" t="s">
        <v>194</v>
      </c>
      <c r="E227" s="76" t="s">
        <v>207</v>
      </c>
      <c r="F227" s="76" t="s">
        <v>140</v>
      </c>
      <c r="G227" s="76">
        <v>11.42</v>
      </c>
      <c r="H227" s="76">
        <v>2</v>
      </c>
      <c r="I227" s="76"/>
      <c r="J227" s="76">
        <v>22.84</v>
      </c>
      <c r="K227" s="76" t="s">
        <v>110</v>
      </c>
      <c r="L227" s="77" t="s">
        <v>363</v>
      </c>
      <c r="M227" s="78" t="s">
        <v>195</v>
      </c>
    </row>
    <row r="228" spans="1:13" x14ac:dyDescent="0.25">
      <c r="A228" s="75" t="s">
        <v>86</v>
      </c>
      <c r="B228" s="76" t="s">
        <v>303</v>
      </c>
      <c r="C228" s="76" t="s">
        <v>144</v>
      </c>
      <c r="D228" s="76" t="s">
        <v>112</v>
      </c>
      <c r="E228" s="76" t="s">
        <v>207</v>
      </c>
      <c r="F228" s="76" t="s">
        <v>145</v>
      </c>
      <c r="G228" s="76">
        <v>4.2</v>
      </c>
      <c r="H228" s="76">
        <v>2.2000000000000002</v>
      </c>
      <c r="I228" s="76"/>
      <c r="J228" s="76">
        <v>9.24</v>
      </c>
      <c r="K228" s="76" t="s">
        <v>110</v>
      </c>
      <c r="L228" s="77" t="s">
        <v>113</v>
      </c>
      <c r="M228" s="78" t="s">
        <v>195</v>
      </c>
    </row>
    <row r="229" spans="1:13" x14ac:dyDescent="0.25">
      <c r="A229" s="75" t="s">
        <v>87</v>
      </c>
      <c r="B229" s="76" t="s">
        <v>303</v>
      </c>
      <c r="C229" s="76" t="s">
        <v>144</v>
      </c>
      <c r="D229" s="76" t="s">
        <v>194</v>
      </c>
      <c r="E229" s="76" t="s">
        <v>170</v>
      </c>
      <c r="F229" s="76" t="s">
        <v>140</v>
      </c>
      <c r="G229" s="76">
        <v>95.46</v>
      </c>
      <c r="H229" s="76">
        <v>2.5</v>
      </c>
      <c r="I229" s="76"/>
      <c r="J229" s="76">
        <v>238.65</v>
      </c>
      <c r="K229" s="76" t="s">
        <v>120</v>
      </c>
      <c r="L229" s="77" t="s">
        <v>425</v>
      </c>
      <c r="M229" s="78" t="s">
        <v>235</v>
      </c>
    </row>
    <row r="230" spans="1:13" x14ac:dyDescent="0.25">
      <c r="A230" s="75" t="s">
        <v>88</v>
      </c>
      <c r="B230" s="76" t="s">
        <v>303</v>
      </c>
      <c r="C230" s="76" t="s">
        <v>144</v>
      </c>
      <c r="D230" s="76" t="s">
        <v>194</v>
      </c>
      <c r="E230" s="76" t="s">
        <v>142</v>
      </c>
      <c r="F230" s="76" t="s">
        <v>140</v>
      </c>
      <c r="G230" s="76">
        <v>23.83</v>
      </c>
      <c r="H230" s="76">
        <v>2.5</v>
      </c>
      <c r="I230" s="76"/>
      <c r="J230" s="76">
        <v>59.57</v>
      </c>
      <c r="K230" s="76" t="s">
        <v>120</v>
      </c>
      <c r="L230" s="77" t="s">
        <v>426</v>
      </c>
      <c r="M230" s="78" t="s">
        <v>195</v>
      </c>
    </row>
    <row r="231" spans="1:13" x14ac:dyDescent="0.25">
      <c r="A231" s="75" t="s">
        <v>88</v>
      </c>
      <c r="B231" s="76" t="s">
        <v>303</v>
      </c>
      <c r="C231" s="76" t="s">
        <v>144</v>
      </c>
      <c r="D231" s="76" t="s">
        <v>141</v>
      </c>
      <c r="E231" s="76" t="s">
        <v>152</v>
      </c>
      <c r="F231" s="76" t="s">
        <v>140</v>
      </c>
      <c r="G231" s="76">
        <v>35.270000000000003</v>
      </c>
      <c r="H231" s="76">
        <v>2.5</v>
      </c>
      <c r="I231" s="76"/>
      <c r="J231" s="76">
        <v>88.18</v>
      </c>
      <c r="K231" s="76" t="s">
        <v>120</v>
      </c>
      <c r="L231" s="77" t="s">
        <v>426</v>
      </c>
      <c r="M231" s="78" t="s">
        <v>235</v>
      </c>
    </row>
    <row r="232" spans="1:13" x14ac:dyDescent="0.25">
      <c r="A232" s="75" t="s">
        <v>88</v>
      </c>
      <c r="B232" s="76" t="s">
        <v>303</v>
      </c>
      <c r="C232" s="76" t="s">
        <v>144</v>
      </c>
      <c r="D232" s="76" t="s">
        <v>141</v>
      </c>
      <c r="E232" s="76" t="s">
        <v>152</v>
      </c>
      <c r="F232" s="76" t="s">
        <v>140</v>
      </c>
      <c r="G232" s="76">
        <v>42.87</v>
      </c>
      <c r="H232" s="76">
        <v>2.5</v>
      </c>
      <c r="I232" s="76"/>
      <c r="J232" s="76">
        <v>107.17</v>
      </c>
      <c r="K232" s="76" t="s">
        <v>120</v>
      </c>
      <c r="L232" s="77" t="s">
        <v>426</v>
      </c>
      <c r="M232" s="78" t="s">
        <v>235</v>
      </c>
    </row>
    <row r="233" spans="1:13" x14ac:dyDescent="0.25">
      <c r="A233" s="75" t="s">
        <v>88</v>
      </c>
      <c r="B233" s="76" t="s">
        <v>303</v>
      </c>
      <c r="C233" s="76" t="s">
        <v>144</v>
      </c>
      <c r="D233" s="76" t="s">
        <v>141</v>
      </c>
      <c r="E233" s="76" t="s">
        <v>152</v>
      </c>
      <c r="F233" s="76" t="s">
        <v>140</v>
      </c>
      <c r="G233" s="76">
        <v>65.599999999999994</v>
      </c>
      <c r="H233" s="76">
        <v>2.5</v>
      </c>
      <c r="I233" s="76"/>
      <c r="J233" s="76">
        <v>164</v>
      </c>
      <c r="K233" s="76" t="s">
        <v>120</v>
      </c>
      <c r="L233" s="77" t="s">
        <v>427</v>
      </c>
      <c r="M233" s="78" t="s">
        <v>235</v>
      </c>
    </row>
    <row r="234" spans="1:13" x14ac:dyDescent="0.25">
      <c r="A234" s="75" t="s">
        <v>90</v>
      </c>
      <c r="B234" s="76" t="s">
        <v>303</v>
      </c>
      <c r="C234" s="76" t="s">
        <v>144</v>
      </c>
      <c r="D234" s="76" t="s">
        <v>141</v>
      </c>
      <c r="E234" s="76" t="s">
        <v>152</v>
      </c>
      <c r="F234" s="76" t="s">
        <v>140</v>
      </c>
      <c r="G234" s="76">
        <v>46.37</v>
      </c>
      <c r="H234" s="76">
        <v>2.5</v>
      </c>
      <c r="I234" s="76"/>
      <c r="J234" s="76">
        <v>115.92</v>
      </c>
      <c r="K234" s="76" t="s">
        <v>120</v>
      </c>
      <c r="L234" s="77" t="s">
        <v>271</v>
      </c>
      <c r="M234" s="78" t="s">
        <v>195</v>
      </c>
    </row>
    <row r="235" spans="1:13" x14ac:dyDescent="0.25">
      <c r="A235" s="75" t="s">
        <v>90</v>
      </c>
      <c r="B235" s="76" t="s">
        <v>303</v>
      </c>
      <c r="C235" s="76" t="s">
        <v>144</v>
      </c>
      <c r="D235" s="76" t="s">
        <v>141</v>
      </c>
      <c r="E235" s="76" t="s">
        <v>152</v>
      </c>
      <c r="F235" s="76" t="s">
        <v>140</v>
      </c>
      <c r="G235" s="76">
        <v>47.63</v>
      </c>
      <c r="H235" s="76">
        <v>2.5</v>
      </c>
      <c r="I235" s="76"/>
      <c r="J235" s="76">
        <v>119.08</v>
      </c>
      <c r="K235" s="76" t="s">
        <v>120</v>
      </c>
      <c r="L235" s="77" t="s">
        <v>271</v>
      </c>
      <c r="M235" s="78" t="s">
        <v>195</v>
      </c>
    </row>
    <row r="236" spans="1:13" x14ac:dyDescent="0.25">
      <c r="A236" s="75" t="s">
        <v>90</v>
      </c>
      <c r="B236" s="76" t="s">
        <v>303</v>
      </c>
      <c r="C236" s="76" t="s">
        <v>144</v>
      </c>
      <c r="D236" s="76" t="s">
        <v>213</v>
      </c>
      <c r="E236" s="76" t="s">
        <v>170</v>
      </c>
      <c r="F236" s="76" t="s">
        <v>140</v>
      </c>
      <c r="G236" s="76">
        <v>28.72</v>
      </c>
      <c r="H236" s="76">
        <v>2.5</v>
      </c>
      <c r="I236" s="76"/>
      <c r="J236" s="76">
        <v>71.8</v>
      </c>
      <c r="K236" s="76" t="s">
        <v>120</v>
      </c>
      <c r="L236" s="77" t="s">
        <v>271</v>
      </c>
      <c r="M236" s="78" t="s">
        <v>195</v>
      </c>
    </row>
    <row r="237" spans="1:13" x14ac:dyDescent="0.25">
      <c r="A237" s="75" t="s">
        <v>90</v>
      </c>
      <c r="B237" s="76" t="s">
        <v>303</v>
      </c>
      <c r="C237" s="76" t="s">
        <v>144</v>
      </c>
      <c r="D237" s="76" t="s">
        <v>203</v>
      </c>
      <c r="E237" s="76" t="s">
        <v>142</v>
      </c>
      <c r="F237" s="76" t="s">
        <v>140</v>
      </c>
      <c r="G237" s="76">
        <v>25.86</v>
      </c>
      <c r="H237" s="76">
        <v>2.5</v>
      </c>
      <c r="I237" s="76"/>
      <c r="J237" s="76">
        <v>64.650000000000006</v>
      </c>
      <c r="K237" s="76" t="s">
        <v>120</v>
      </c>
      <c r="L237" s="77" t="s">
        <v>271</v>
      </c>
      <c r="M237" s="78" t="s">
        <v>195</v>
      </c>
    </row>
    <row r="238" spans="1:13" x14ac:dyDescent="0.25">
      <c r="A238" s="75" t="s">
        <v>91</v>
      </c>
      <c r="B238" s="76" t="s">
        <v>303</v>
      </c>
      <c r="C238" s="76" t="s">
        <v>144</v>
      </c>
      <c r="D238" s="76" t="s">
        <v>203</v>
      </c>
      <c r="E238" s="76" t="s">
        <v>198</v>
      </c>
      <c r="F238" s="76" t="s">
        <v>140</v>
      </c>
      <c r="G238" s="76">
        <v>52.08</v>
      </c>
      <c r="H238" s="76">
        <v>2.5</v>
      </c>
      <c r="I238" s="76"/>
      <c r="J238" s="76">
        <v>130.19999999999999</v>
      </c>
      <c r="K238" s="76" t="s">
        <v>120</v>
      </c>
      <c r="L238" s="77" t="s">
        <v>424</v>
      </c>
      <c r="M238" s="78" t="s">
        <v>195</v>
      </c>
    </row>
    <row r="239" spans="1:13" x14ac:dyDescent="0.25">
      <c r="A239" s="75" t="s">
        <v>92</v>
      </c>
      <c r="B239" s="76" t="s">
        <v>303</v>
      </c>
      <c r="C239" s="76" t="s">
        <v>144</v>
      </c>
      <c r="D239" s="76" t="s">
        <v>141</v>
      </c>
      <c r="E239" s="76" t="s">
        <v>152</v>
      </c>
      <c r="F239" s="76" t="s">
        <v>140</v>
      </c>
      <c r="G239" s="76">
        <v>22.53</v>
      </c>
      <c r="H239" s="76">
        <v>2.5</v>
      </c>
      <c r="I239" s="76"/>
      <c r="J239" s="76">
        <v>56.33</v>
      </c>
      <c r="K239" s="76" t="s">
        <v>120</v>
      </c>
      <c r="L239" s="77" t="s">
        <v>272</v>
      </c>
      <c r="M239" s="78" t="s">
        <v>235</v>
      </c>
    </row>
    <row r="240" spans="1:13" x14ac:dyDescent="0.25">
      <c r="A240" s="75" t="s">
        <v>92</v>
      </c>
      <c r="B240" s="76" t="s">
        <v>303</v>
      </c>
      <c r="C240" s="76" t="s">
        <v>144</v>
      </c>
      <c r="D240" s="76" t="s">
        <v>141</v>
      </c>
      <c r="E240" s="76" t="s">
        <v>152</v>
      </c>
      <c r="F240" s="76" t="s">
        <v>140</v>
      </c>
      <c r="G240" s="76">
        <v>78.19</v>
      </c>
      <c r="H240" s="76">
        <v>2.5</v>
      </c>
      <c r="I240" s="76"/>
      <c r="J240" s="76">
        <v>195.47</v>
      </c>
      <c r="K240" s="76" t="s">
        <v>120</v>
      </c>
      <c r="L240" s="77" t="s">
        <v>271</v>
      </c>
      <c r="M240" s="78" t="s">
        <v>235</v>
      </c>
    </row>
    <row r="241" spans="1:13" x14ac:dyDescent="0.25">
      <c r="A241" s="75" t="s">
        <v>92</v>
      </c>
      <c r="B241" s="76" t="s">
        <v>303</v>
      </c>
      <c r="C241" s="76" t="s">
        <v>144</v>
      </c>
      <c r="D241" s="76" t="s">
        <v>141</v>
      </c>
      <c r="E241" s="76" t="s">
        <v>152</v>
      </c>
      <c r="F241" s="76" t="s">
        <v>140</v>
      </c>
      <c r="G241" s="76">
        <v>60.14</v>
      </c>
      <c r="H241" s="76">
        <v>2.5</v>
      </c>
      <c r="I241" s="76"/>
      <c r="J241" s="76">
        <v>150.35</v>
      </c>
      <c r="K241" s="76" t="s">
        <v>120</v>
      </c>
      <c r="L241" s="77" t="s">
        <v>271</v>
      </c>
      <c r="M241" s="78" t="s">
        <v>235</v>
      </c>
    </row>
    <row r="242" spans="1:13" x14ac:dyDescent="0.25">
      <c r="A242" s="75" t="s">
        <v>92</v>
      </c>
      <c r="B242" s="76" t="s">
        <v>303</v>
      </c>
      <c r="C242" s="76" t="s">
        <v>144</v>
      </c>
      <c r="D242" s="76" t="s">
        <v>141</v>
      </c>
      <c r="E242" s="76" t="s">
        <v>152</v>
      </c>
      <c r="F242" s="76" t="s">
        <v>140</v>
      </c>
      <c r="G242" s="76">
        <v>89.06</v>
      </c>
      <c r="H242" s="76">
        <v>2.5</v>
      </c>
      <c r="I242" s="76"/>
      <c r="J242" s="76">
        <v>222.65</v>
      </c>
      <c r="K242" s="76" t="s">
        <v>120</v>
      </c>
      <c r="L242" s="77" t="s">
        <v>423</v>
      </c>
      <c r="M242" s="78" t="s">
        <v>235</v>
      </c>
    </row>
    <row r="243" spans="1:13" x14ac:dyDescent="0.25">
      <c r="A243" s="75" t="s">
        <v>92</v>
      </c>
      <c r="B243" s="76" t="s">
        <v>303</v>
      </c>
      <c r="C243" s="76" t="s">
        <v>144</v>
      </c>
      <c r="D243" s="76" t="s">
        <v>141</v>
      </c>
      <c r="E243" s="76" t="s">
        <v>152</v>
      </c>
      <c r="F243" s="76" t="s">
        <v>140</v>
      </c>
      <c r="G243" s="76">
        <v>47.62</v>
      </c>
      <c r="H243" s="76">
        <v>2.5</v>
      </c>
      <c r="I243" s="76"/>
      <c r="J243" s="76">
        <v>119.05</v>
      </c>
      <c r="K243" s="76" t="s">
        <v>120</v>
      </c>
      <c r="L243" s="77" t="s">
        <v>271</v>
      </c>
      <c r="M243" s="78" t="s">
        <v>235</v>
      </c>
    </row>
    <row r="244" spans="1:13" x14ac:dyDescent="0.25">
      <c r="A244" s="75" t="s">
        <v>92</v>
      </c>
      <c r="B244" s="76" t="s">
        <v>303</v>
      </c>
      <c r="C244" s="76" t="s">
        <v>144</v>
      </c>
      <c r="D244" s="76" t="s">
        <v>141</v>
      </c>
      <c r="E244" s="76" t="s">
        <v>152</v>
      </c>
      <c r="F244" s="76" t="s">
        <v>140</v>
      </c>
      <c r="G244" s="76">
        <v>22.08</v>
      </c>
      <c r="H244" s="76">
        <v>4.5</v>
      </c>
      <c r="I244" s="76"/>
      <c r="J244" s="76">
        <v>99.36</v>
      </c>
      <c r="K244" s="76" t="s">
        <v>120</v>
      </c>
      <c r="L244" s="77" t="s">
        <v>271</v>
      </c>
      <c r="M244" s="78" t="s">
        <v>235</v>
      </c>
    </row>
    <row r="245" spans="1:13" x14ac:dyDescent="0.25">
      <c r="A245" s="75" t="s">
        <v>92</v>
      </c>
      <c r="B245" s="76" t="s">
        <v>303</v>
      </c>
      <c r="C245" s="76" t="s">
        <v>144</v>
      </c>
      <c r="D245" s="76" t="s">
        <v>213</v>
      </c>
      <c r="E245" s="76" t="s">
        <v>170</v>
      </c>
      <c r="F245" s="76" t="s">
        <v>140</v>
      </c>
      <c r="G245" s="76">
        <v>55.32</v>
      </c>
      <c r="H245" s="76">
        <v>2.5</v>
      </c>
      <c r="I245" s="76"/>
      <c r="J245" s="76">
        <v>138.30000000000001</v>
      </c>
      <c r="K245" s="76" t="s">
        <v>120</v>
      </c>
      <c r="L245" s="77" t="s">
        <v>271</v>
      </c>
      <c r="M245" s="78" t="s">
        <v>195</v>
      </c>
    </row>
    <row r="246" spans="1:13" x14ac:dyDescent="0.25">
      <c r="A246" s="75" t="s">
        <v>92</v>
      </c>
      <c r="B246" s="76" t="s">
        <v>303</v>
      </c>
      <c r="C246" s="76" t="s">
        <v>144</v>
      </c>
      <c r="D246" s="76" t="s">
        <v>203</v>
      </c>
      <c r="E246" s="76" t="s">
        <v>152</v>
      </c>
      <c r="F246" s="76" t="s">
        <v>140</v>
      </c>
      <c r="G246" s="76">
        <v>39.1</v>
      </c>
      <c r="H246" s="76">
        <v>2.2000000000000002</v>
      </c>
      <c r="I246" s="76"/>
      <c r="J246" s="76">
        <v>86.02</v>
      </c>
      <c r="K246" s="76" t="s">
        <v>120</v>
      </c>
      <c r="L246" s="77" t="s">
        <v>271</v>
      </c>
      <c r="M246" s="78" t="s">
        <v>195</v>
      </c>
    </row>
    <row r="247" spans="1:13" x14ac:dyDescent="0.25">
      <c r="A247" s="75" t="s">
        <v>92</v>
      </c>
      <c r="B247" s="76" t="s">
        <v>311</v>
      </c>
      <c r="C247" s="76" t="s">
        <v>294</v>
      </c>
      <c r="D247" s="76" t="s">
        <v>283</v>
      </c>
      <c r="E247" s="76" t="s">
        <v>142</v>
      </c>
      <c r="F247" s="76" t="s">
        <v>140</v>
      </c>
      <c r="G247" s="76">
        <v>18.91</v>
      </c>
      <c r="H247" s="76">
        <v>1.4</v>
      </c>
      <c r="I247" s="76"/>
      <c r="J247" s="76">
        <v>26.47</v>
      </c>
      <c r="K247" s="76" t="s">
        <v>120</v>
      </c>
      <c r="L247" s="77" t="s">
        <v>520</v>
      </c>
      <c r="M247" s="78" t="s">
        <v>195</v>
      </c>
    </row>
    <row r="248" spans="1:13" x14ac:dyDescent="0.25">
      <c r="A248" s="75" t="s">
        <v>93</v>
      </c>
      <c r="B248" s="76" t="s">
        <v>303</v>
      </c>
      <c r="C248" s="76" t="s">
        <v>144</v>
      </c>
      <c r="D248" s="76" t="s">
        <v>213</v>
      </c>
      <c r="E248" s="76" t="s">
        <v>207</v>
      </c>
      <c r="F248" s="76" t="s">
        <v>140</v>
      </c>
      <c r="G248" s="76">
        <v>34.33</v>
      </c>
      <c r="H248" s="76">
        <v>2.5</v>
      </c>
      <c r="I248" s="76"/>
      <c r="J248" s="76">
        <v>85.82</v>
      </c>
      <c r="K248" s="76" t="s">
        <v>120</v>
      </c>
      <c r="L248" s="77" t="s">
        <v>421</v>
      </c>
      <c r="M248" s="78" t="s">
        <v>195</v>
      </c>
    </row>
    <row r="249" spans="1:13" x14ac:dyDescent="0.25">
      <c r="A249" s="75" t="s">
        <v>93</v>
      </c>
      <c r="B249" s="76" t="s">
        <v>303</v>
      </c>
      <c r="C249" s="76" t="s">
        <v>144</v>
      </c>
      <c r="D249" s="76" t="s">
        <v>213</v>
      </c>
      <c r="E249" s="76" t="s">
        <v>207</v>
      </c>
      <c r="F249" s="76" t="s">
        <v>140</v>
      </c>
      <c r="G249" s="76">
        <v>32.18</v>
      </c>
      <c r="H249" s="76">
        <v>2.5</v>
      </c>
      <c r="I249" s="76"/>
      <c r="J249" s="76">
        <v>80.45</v>
      </c>
      <c r="K249" s="76" t="s">
        <v>120</v>
      </c>
      <c r="L249" s="77" t="s">
        <v>422</v>
      </c>
      <c r="M249" s="78" t="s">
        <v>195</v>
      </c>
    </row>
    <row r="250" spans="1:13" x14ac:dyDescent="0.25">
      <c r="A250" s="75" t="s">
        <v>89</v>
      </c>
      <c r="B250" s="76" t="s">
        <v>303</v>
      </c>
      <c r="C250" s="76" t="s">
        <v>144</v>
      </c>
      <c r="D250" s="76" t="s">
        <v>194</v>
      </c>
      <c r="E250" s="76" t="s">
        <v>207</v>
      </c>
      <c r="F250" s="76" t="s">
        <v>140</v>
      </c>
      <c r="G250" s="76">
        <v>38.74</v>
      </c>
      <c r="H250" s="76">
        <v>2.5</v>
      </c>
      <c r="I250" s="76"/>
      <c r="J250" s="76">
        <v>96.85</v>
      </c>
      <c r="K250" s="76" t="s">
        <v>120</v>
      </c>
      <c r="L250" s="77" t="s">
        <v>420</v>
      </c>
      <c r="M250" s="78" t="s">
        <v>195</v>
      </c>
    </row>
    <row r="251" spans="1:13" ht="15.75" thickBot="1" x14ac:dyDescent="0.3">
      <c r="A251" s="79" t="s">
        <v>89</v>
      </c>
      <c r="B251" s="80" t="s">
        <v>303</v>
      </c>
      <c r="C251" s="80" t="s">
        <v>144</v>
      </c>
      <c r="D251" s="80" t="s">
        <v>147</v>
      </c>
      <c r="E251" s="80" t="s">
        <v>148</v>
      </c>
      <c r="F251" s="80" t="s">
        <v>147</v>
      </c>
      <c r="G251" s="80">
        <v>230.05</v>
      </c>
      <c r="H251" s="80">
        <v>2.2000000000000002</v>
      </c>
      <c r="I251" s="80"/>
      <c r="J251" s="80">
        <v>506.11</v>
      </c>
      <c r="K251" s="80" t="s">
        <v>120</v>
      </c>
      <c r="L251" s="81" t="s">
        <v>450</v>
      </c>
      <c r="M251" s="82" t="s">
        <v>195</v>
      </c>
    </row>
    <row r="252" spans="1:13" ht="15.75" thickBot="1" x14ac:dyDescent="0.3"/>
    <row r="253" spans="1:13" ht="19.5" thickBot="1" x14ac:dyDescent="0.35">
      <c r="A253" s="100" t="s">
        <v>549</v>
      </c>
      <c r="B253" s="106"/>
      <c r="C253" s="106"/>
      <c r="D253" s="106"/>
      <c r="E253" s="106"/>
      <c r="F253" s="106"/>
      <c r="G253" s="106"/>
      <c r="H253" s="106"/>
      <c r="I253" s="106"/>
      <c r="J253" s="106"/>
      <c r="K253" s="106"/>
      <c r="L253" s="106"/>
      <c r="M253" s="107"/>
    </row>
    <row r="254" spans="1:13" ht="15.75" thickBot="1" x14ac:dyDescent="0.3">
      <c r="A254" s="89" t="s">
        <v>94</v>
      </c>
      <c r="B254" s="90" t="s">
        <v>132</v>
      </c>
      <c r="C254" s="90" t="s">
        <v>137</v>
      </c>
      <c r="D254" s="90" t="s">
        <v>134</v>
      </c>
      <c r="E254" s="90" t="s">
        <v>135</v>
      </c>
      <c r="F254" s="90" t="s">
        <v>133</v>
      </c>
      <c r="G254" s="90" t="s">
        <v>96</v>
      </c>
      <c r="H254" s="90" t="s">
        <v>129</v>
      </c>
      <c r="I254" s="90" t="s">
        <v>130</v>
      </c>
      <c r="J254" s="90" t="s">
        <v>131</v>
      </c>
      <c r="K254" s="90" t="s">
        <v>97</v>
      </c>
      <c r="L254" s="96" t="s">
        <v>95</v>
      </c>
      <c r="M254" s="91" t="s">
        <v>136</v>
      </c>
    </row>
    <row r="255" spans="1:13" x14ac:dyDescent="0.25">
      <c r="A255" s="71" t="s">
        <v>551</v>
      </c>
      <c r="B255" s="72" t="s">
        <v>456</v>
      </c>
      <c r="C255" s="72" t="s">
        <v>200</v>
      </c>
      <c r="D255" s="72" t="s">
        <v>147</v>
      </c>
      <c r="E255" s="72" t="s">
        <v>148</v>
      </c>
      <c r="F255" s="72" t="s">
        <v>147</v>
      </c>
      <c r="G255" s="72">
        <v>45.85</v>
      </c>
      <c r="H255" s="72">
        <v>3</v>
      </c>
      <c r="I255" s="72"/>
      <c r="J255" s="72">
        <v>137.55000000000001</v>
      </c>
      <c r="K255" s="72" t="s">
        <v>99</v>
      </c>
      <c r="L255" s="73" t="s">
        <v>476</v>
      </c>
      <c r="M255" s="74" t="s">
        <v>195</v>
      </c>
    </row>
    <row r="256" spans="1:13" x14ac:dyDescent="0.25">
      <c r="A256" s="75" t="s">
        <v>550</v>
      </c>
      <c r="B256" s="76" t="s">
        <v>456</v>
      </c>
      <c r="C256" s="76" t="s">
        <v>200</v>
      </c>
      <c r="D256" s="76" t="s">
        <v>147</v>
      </c>
      <c r="E256" s="76" t="s">
        <v>148</v>
      </c>
      <c r="F256" s="76" t="s">
        <v>147</v>
      </c>
      <c r="G256" s="76">
        <v>17.93</v>
      </c>
      <c r="H256" s="76">
        <v>2</v>
      </c>
      <c r="I256" s="76"/>
      <c r="J256" s="76">
        <v>35.86</v>
      </c>
      <c r="K256" s="76" t="s">
        <v>99</v>
      </c>
      <c r="L256" s="77" t="s">
        <v>477</v>
      </c>
      <c r="M256" s="78" t="s">
        <v>195</v>
      </c>
    </row>
    <row r="257" spans="1:13" x14ac:dyDescent="0.25">
      <c r="A257" s="75" t="s">
        <v>550</v>
      </c>
      <c r="B257" s="76" t="s">
        <v>456</v>
      </c>
      <c r="C257" s="76" t="s">
        <v>200</v>
      </c>
      <c r="D257" s="76" t="s">
        <v>147</v>
      </c>
      <c r="E257" s="76" t="s">
        <v>148</v>
      </c>
      <c r="F257" s="76" t="s">
        <v>147</v>
      </c>
      <c r="G257" s="76">
        <v>34.97</v>
      </c>
      <c r="H257" s="76">
        <v>2</v>
      </c>
      <c r="I257" s="76"/>
      <c r="J257" s="76">
        <v>69.94</v>
      </c>
      <c r="K257" s="76" t="s">
        <v>99</v>
      </c>
      <c r="L257" s="77" t="s">
        <v>545</v>
      </c>
      <c r="M257" s="78" t="s">
        <v>195</v>
      </c>
    </row>
    <row r="258" spans="1:13" x14ac:dyDescent="0.25">
      <c r="A258" s="75" t="s">
        <v>552</v>
      </c>
      <c r="B258" s="76" t="s">
        <v>456</v>
      </c>
      <c r="C258" s="76" t="s">
        <v>200</v>
      </c>
      <c r="D258" s="76" t="s">
        <v>194</v>
      </c>
      <c r="E258" s="76" t="s">
        <v>152</v>
      </c>
      <c r="F258" s="76" t="s">
        <v>140</v>
      </c>
      <c r="G258" s="76">
        <v>2.2799999999999998</v>
      </c>
      <c r="H258" s="76">
        <v>4</v>
      </c>
      <c r="I258" s="76"/>
      <c r="J258" s="76">
        <v>9.1199999999999992</v>
      </c>
      <c r="K258" s="76" t="s">
        <v>99</v>
      </c>
      <c r="L258" s="77" t="s">
        <v>460</v>
      </c>
      <c r="M258" s="78" t="s">
        <v>195</v>
      </c>
    </row>
    <row r="259" spans="1:13" x14ac:dyDescent="0.25">
      <c r="A259" s="75" t="s">
        <v>552</v>
      </c>
      <c r="B259" s="76" t="s">
        <v>456</v>
      </c>
      <c r="C259" s="76" t="s">
        <v>200</v>
      </c>
      <c r="D259" s="76" t="s">
        <v>203</v>
      </c>
      <c r="E259" s="76" t="s">
        <v>152</v>
      </c>
      <c r="F259" s="76" t="s">
        <v>140</v>
      </c>
      <c r="G259" s="76">
        <v>11.16</v>
      </c>
      <c r="H259" s="76">
        <v>2</v>
      </c>
      <c r="I259" s="76"/>
      <c r="J259" s="76">
        <v>22.32</v>
      </c>
      <c r="K259" s="76" t="s">
        <v>99</v>
      </c>
      <c r="L259" s="77" t="s">
        <v>461</v>
      </c>
      <c r="M259" s="78" t="s">
        <v>195</v>
      </c>
    </row>
    <row r="260" spans="1:13" x14ac:dyDescent="0.25">
      <c r="A260" s="75" t="s">
        <v>552</v>
      </c>
      <c r="B260" s="76" t="s">
        <v>456</v>
      </c>
      <c r="C260" s="76" t="s">
        <v>200</v>
      </c>
      <c r="D260" s="76" t="s">
        <v>194</v>
      </c>
      <c r="E260" s="76" t="s">
        <v>152</v>
      </c>
      <c r="F260" s="76" t="s">
        <v>140</v>
      </c>
      <c r="G260" s="76">
        <v>3.56</v>
      </c>
      <c r="H260" s="76">
        <v>4</v>
      </c>
      <c r="I260" s="76"/>
      <c r="J260" s="76">
        <v>14.24</v>
      </c>
      <c r="K260" s="76" t="s">
        <v>99</v>
      </c>
      <c r="L260" s="77" t="s">
        <v>462</v>
      </c>
      <c r="M260" s="78" t="s">
        <v>195</v>
      </c>
    </row>
    <row r="261" spans="1:13" x14ac:dyDescent="0.25">
      <c r="A261" s="75" t="s">
        <v>552</v>
      </c>
      <c r="B261" s="76" t="s">
        <v>456</v>
      </c>
      <c r="C261" s="76" t="s">
        <v>200</v>
      </c>
      <c r="D261" s="76" t="s">
        <v>203</v>
      </c>
      <c r="E261" s="76" t="s">
        <v>152</v>
      </c>
      <c r="F261" s="76" t="s">
        <v>140</v>
      </c>
      <c r="G261" s="76">
        <v>1.1299999999999999</v>
      </c>
      <c r="H261" s="76">
        <v>5</v>
      </c>
      <c r="I261" s="76"/>
      <c r="J261" s="76">
        <v>5.65</v>
      </c>
      <c r="K261" s="76" t="s">
        <v>99</v>
      </c>
      <c r="L261" s="77" t="s">
        <v>324</v>
      </c>
      <c r="M261" s="78" t="s">
        <v>195</v>
      </c>
    </row>
    <row r="262" spans="1:13" x14ac:dyDescent="0.25">
      <c r="A262" s="75" t="s">
        <v>553</v>
      </c>
      <c r="B262" s="76" t="s">
        <v>456</v>
      </c>
      <c r="C262" s="76" t="s">
        <v>200</v>
      </c>
      <c r="D262" s="76" t="s">
        <v>203</v>
      </c>
      <c r="E262" s="76" t="s">
        <v>152</v>
      </c>
      <c r="F262" s="76" t="s">
        <v>140</v>
      </c>
      <c r="G262" s="76">
        <v>6.68</v>
      </c>
      <c r="H262" s="76">
        <v>2.2000000000000002</v>
      </c>
      <c r="I262" s="76"/>
      <c r="J262" s="76">
        <v>14.7</v>
      </c>
      <c r="K262" s="76" t="s">
        <v>99</v>
      </c>
      <c r="L262" s="77" t="s">
        <v>459</v>
      </c>
      <c r="M262" s="78" t="s">
        <v>195</v>
      </c>
    </row>
    <row r="263" spans="1:13" x14ac:dyDescent="0.25">
      <c r="A263" s="75" t="s">
        <v>41</v>
      </c>
      <c r="B263" s="76" t="s">
        <v>456</v>
      </c>
      <c r="C263" s="76" t="s">
        <v>200</v>
      </c>
      <c r="D263" s="76" t="s">
        <v>141</v>
      </c>
      <c r="E263" s="76" t="s">
        <v>152</v>
      </c>
      <c r="F263" s="76" t="s">
        <v>140</v>
      </c>
      <c r="G263" s="76">
        <v>3.51</v>
      </c>
      <c r="H263" s="76">
        <v>3</v>
      </c>
      <c r="I263" s="76"/>
      <c r="J263" s="76">
        <v>10.53</v>
      </c>
      <c r="K263" s="76" t="s">
        <v>99</v>
      </c>
      <c r="L263" s="77" t="s">
        <v>463</v>
      </c>
      <c r="M263" s="78" t="s">
        <v>195</v>
      </c>
    </row>
    <row r="264" spans="1:13" x14ac:dyDescent="0.25">
      <c r="A264" s="75" t="s">
        <v>41</v>
      </c>
      <c r="B264" s="76" t="s">
        <v>456</v>
      </c>
      <c r="C264" s="76" t="s">
        <v>200</v>
      </c>
      <c r="D264" s="76" t="s">
        <v>141</v>
      </c>
      <c r="E264" s="76" t="s">
        <v>152</v>
      </c>
      <c r="F264" s="76" t="s">
        <v>140</v>
      </c>
      <c r="G264" s="76">
        <v>3.52</v>
      </c>
      <c r="H264" s="76">
        <v>3</v>
      </c>
      <c r="I264" s="76"/>
      <c r="J264" s="76">
        <v>10.56</v>
      </c>
      <c r="K264" s="76" t="s">
        <v>99</v>
      </c>
      <c r="L264" s="77" t="s">
        <v>464</v>
      </c>
      <c r="M264" s="78" t="s">
        <v>195</v>
      </c>
    </row>
    <row r="265" spans="1:13" x14ac:dyDescent="0.25">
      <c r="A265" s="75" t="s">
        <v>42</v>
      </c>
      <c r="B265" s="76" t="s">
        <v>456</v>
      </c>
      <c r="C265" s="76" t="s">
        <v>458</v>
      </c>
      <c r="D265" s="76" t="s">
        <v>457</v>
      </c>
      <c r="E265" s="76" t="s">
        <v>152</v>
      </c>
      <c r="F265" s="76" t="s">
        <v>140</v>
      </c>
      <c r="G265" s="76">
        <v>6.12</v>
      </c>
      <c r="H265" s="76">
        <v>4</v>
      </c>
      <c r="I265" s="76"/>
      <c r="J265" s="76">
        <v>24.48</v>
      </c>
      <c r="K265" s="76" t="s">
        <v>99</v>
      </c>
      <c r="L265" s="77" t="s">
        <v>317</v>
      </c>
      <c r="M265" s="78" t="s">
        <v>195</v>
      </c>
    </row>
    <row r="266" spans="1:13" x14ac:dyDescent="0.25">
      <c r="A266" s="75" t="s">
        <v>42</v>
      </c>
      <c r="B266" s="76" t="s">
        <v>456</v>
      </c>
      <c r="C266" s="76" t="s">
        <v>200</v>
      </c>
      <c r="D266" s="76" t="s">
        <v>457</v>
      </c>
      <c r="E266" s="76" t="s">
        <v>152</v>
      </c>
      <c r="F266" s="76" t="s">
        <v>140</v>
      </c>
      <c r="G266" s="76">
        <v>5.34</v>
      </c>
      <c r="H266" s="76">
        <v>3</v>
      </c>
      <c r="I266" s="76"/>
      <c r="J266" s="76">
        <v>16.02</v>
      </c>
      <c r="K266" s="76" t="s">
        <v>99</v>
      </c>
      <c r="L266" s="77" t="s">
        <v>534</v>
      </c>
      <c r="M266" s="78" t="s">
        <v>195</v>
      </c>
    </row>
    <row r="267" spans="1:13" x14ac:dyDescent="0.25">
      <c r="A267" s="75" t="s">
        <v>47</v>
      </c>
      <c r="B267" s="76" t="s">
        <v>456</v>
      </c>
      <c r="C267" s="76" t="s">
        <v>200</v>
      </c>
      <c r="D267" s="76" t="s">
        <v>194</v>
      </c>
      <c r="E267" s="76" t="s">
        <v>152</v>
      </c>
      <c r="F267" s="76" t="s">
        <v>140</v>
      </c>
      <c r="G267" s="76">
        <v>8.4600000000000009</v>
      </c>
      <c r="H267" s="76">
        <v>3</v>
      </c>
      <c r="I267" s="76"/>
      <c r="J267" s="76">
        <v>25.38</v>
      </c>
      <c r="K267" s="76" t="s">
        <v>99</v>
      </c>
      <c r="L267" s="77" t="s">
        <v>469</v>
      </c>
      <c r="M267" s="78" t="s">
        <v>195</v>
      </c>
    </row>
    <row r="268" spans="1:13" x14ac:dyDescent="0.25">
      <c r="A268" s="75" t="s">
        <v>47</v>
      </c>
      <c r="B268" s="76" t="s">
        <v>456</v>
      </c>
      <c r="C268" s="76" t="s">
        <v>200</v>
      </c>
      <c r="D268" s="76" t="s">
        <v>194</v>
      </c>
      <c r="E268" s="76" t="s">
        <v>152</v>
      </c>
      <c r="F268" s="76" t="s">
        <v>145</v>
      </c>
      <c r="G268" s="76">
        <v>5.95</v>
      </c>
      <c r="H268" s="76">
        <v>3</v>
      </c>
      <c r="I268" s="76"/>
      <c r="J268" s="76">
        <v>17.850000000000001</v>
      </c>
      <c r="K268" s="76" t="s">
        <v>99</v>
      </c>
      <c r="L268" s="77" t="s">
        <v>479</v>
      </c>
      <c r="M268" s="78" t="s">
        <v>195</v>
      </c>
    </row>
    <row r="269" spans="1:13" x14ac:dyDescent="0.25">
      <c r="A269" s="75" t="s">
        <v>47</v>
      </c>
      <c r="B269" s="76" t="s">
        <v>456</v>
      </c>
      <c r="C269" s="76" t="s">
        <v>200</v>
      </c>
      <c r="D269" s="76" t="s">
        <v>194</v>
      </c>
      <c r="E269" s="76" t="s">
        <v>152</v>
      </c>
      <c r="F269" s="76" t="s">
        <v>140</v>
      </c>
      <c r="G269" s="76">
        <v>3.33</v>
      </c>
      <c r="H269" s="76">
        <v>3</v>
      </c>
      <c r="I269" s="76"/>
      <c r="J269" s="76">
        <v>9.99</v>
      </c>
      <c r="K269" s="76" t="s">
        <v>99</v>
      </c>
      <c r="L269" s="77" t="s">
        <v>480</v>
      </c>
      <c r="M269" s="78" t="s">
        <v>195</v>
      </c>
    </row>
    <row r="270" spans="1:13" x14ac:dyDescent="0.25">
      <c r="A270" s="75" t="s">
        <v>49</v>
      </c>
      <c r="B270" s="76" t="s">
        <v>456</v>
      </c>
      <c r="C270" s="76" t="s">
        <v>200</v>
      </c>
      <c r="D270" s="76" t="s">
        <v>147</v>
      </c>
      <c r="E270" s="76" t="s">
        <v>148</v>
      </c>
      <c r="F270" s="76" t="s">
        <v>147</v>
      </c>
      <c r="G270" s="76">
        <v>6.44</v>
      </c>
      <c r="H270" s="76">
        <v>3.5</v>
      </c>
      <c r="I270" s="76"/>
      <c r="J270" s="76">
        <v>22.54</v>
      </c>
      <c r="K270" s="76" t="s">
        <v>99</v>
      </c>
      <c r="L270" s="77" t="s">
        <v>478</v>
      </c>
      <c r="M270" s="78" t="s">
        <v>195</v>
      </c>
    </row>
    <row r="271" spans="1:13" x14ac:dyDescent="0.25">
      <c r="A271" s="75" t="s">
        <v>68</v>
      </c>
      <c r="B271" s="76" t="s">
        <v>456</v>
      </c>
      <c r="C271" s="76" t="s">
        <v>144</v>
      </c>
      <c r="D271" s="76" t="s">
        <v>147</v>
      </c>
      <c r="E271" s="76" t="s">
        <v>148</v>
      </c>
      <c r="F271" s="76" t="s">
        <v>147</v>
      </c>
      <c r="G271" s="76">
        <v>26.29</v>
      </c>
      <c r="H271" s="76">
        <v>3.6</v>
      </c>
      <c r="I271" s="76"/>
      <c r="J271" s="76">
        <v>94.64</v>
      </c>
      <c r="K271" s="76" t="s">
        <v>108</v>
      </c>
      <c r="L271" s="77" t="s">
        <v>548</v>
      </c>
      <c r="M271" s="78" t="s">
        <v>195</v>
      </c>
    </row>
    <row r="272" spans="1:13" x14ac:dyDescent="0.25">
      <c r="A272" s="75" t="s">
        <v>69</v>
      </c>
      <c r="B272" s="76" t="s">
        <v>456</v>
      </c>
      <c r="C272" s="76" t="s">
        <v>200</v>
      </c>
      <c r="D272" s="76" t="s">
        <v>204</v>
      </c>
      <c r="E272" s="76" t="s">
        <v>142</v>
      </c>
      <c r="F272" s="76" t="s">
        <v>140</v>
      </c>
      <c r="G272" s="76">
        <v>61.31</v>
      </c>
      <c r="H272" s="76">
        <v>3.6</v>
      </c>
      <c r="I272" s="76"/>
      <c r="J272" s="76">
        <v>220.72</v>
      </c>
      <c r="K272" s="76" t="s">
        <v>108</v>
      </c>
      <c r="L272" s="77" t="s">
        <v>541</v>
      </c>
      <c r="M272" s="78" t="s">
        <v>195</v>
      </c>
    </row>
    <row r="273" spans="1:13" x14ac:dyDescent="0.25">
      <c r="A273" s="75" t="s">
        <v>69</v>
      </c>
      <c r="B273" s="76" t="s">
        <v>456</v>
      </c>
      <c r="C273" s="76" t="s">
        <v>200</v>
      </c>
      <c r="D273" s="76" t="s">
        <v>204</v>
      </c>
      <c r="E273" s="76" t="s">
        <v>142</v>
      </c>
      <c r="F273" s="76" t="s">
        <v>140</v>
      </c>
      <c r="G273" s="76">
        <v>9.9</v>
      </c>
      <c r="H273" s="76">
        <v>3.6</v>
      </c>
      <c r="I273" s="76"/>
      <c r="J273" s="76">
        <v>35.64</v>
      </c>
      <c r="K273" s="76" t="s">
        <v>108</v>
      </c>
      <c r="L273" s="77" t="s">
        <v>547</v>
      </c>
      <c r="M273" s="78" t="s">
        <v>195</v>
      </c>
    </row>
    <row r="274" spans="1:13" x14ac:dyDescent="0.25">
      <c r="A274" s="75" t="s">
        <v>70</v>
      </c>
      <c r="B274" s="76" t="s">
        <v>456</v>
      </c>
      <c r="C274" s="76" t="s">
        <v>200</v>
      </c>
      <c r="D274" s="76" t="s">
        <v>204</v>
      </c>
      <c r="E274" s="76" t="s">
        <v>142</v>
      </c>
      <c r="F274" s="76" t="s">
        <v>140</v>
      </c>
      <c r="G274" s="76">
        <v>10.06</v>
      </c>
      <c r="H274" s="76">
        <v>3.6</v>
      </c>
      <c r="I274" s="76"/>
      <c r="J274" s="76">
        <v>36.22</v>
      </c>
      <c r="K274" s="76" t="s">
        <v>108</v>
      </c>
      <c r="L274" s="77" t="s">
        <v>535</v>
      </c>
      <c r="M274" s="78" t="s">
        <v>195</v>
      </c>
    </row>
    <row r="275" spans="1:13" x14ac:dyDescent="0.25">
      <c r="A275" s="75" t="s">
        <v>71</v>
      </c>
      <c r="B275" s="76" t="s">
        <v>456</v>
      </c>
      <c r="C275" s="76" t="s">
        <v>200</v>
      </c>
      <c r="D275" s="76" t="s">
        <v>141</v>
      </c>
      <c r="E275" s="76" t="s">
        <v>142</v>
      </c>
      <c r="F275" s="76" t="s">
        <v>140</v>
      </c>
      <c r="G275" s="76">
        <v>28.83</v>
      </c>
      <c r="H275" s="76">
        <v>3.2</v>
      </c>
      <c r="I275" s="76"/>
      <c r="J275" s="76">
        <v>92.26</v>
      </c>
      <c r="K275" s="76" t="s">
        <v>108</v>
      </c>
      <c r="L275" s="77" t="s">
        <v>465</v>
      </c>
      <c r="M275" s="78" t="s">
        <v>195</v>
      </c>
    </row>
    <row r="276" spans="1:13" x14ac:dyDescent="0.25">
      <c r="A276" s="75" t="s">
        <v>71</v>
      </c>
      <c r="B276" s="76" t="s">
        <v>456</v>
      </c>
      <c r="C276" s="76" t="s">
        <v>200</v>
      </c>
      <c r="D276" s="76" t="s">
        <v>147</v>
      </c>
      <c r="E276" s="76" t="s">
        <v>148</v>
      </c>
      <c r="F276" s="76" t="s">
        <v>147</v>
      </c>
      <c r="G276" s="76">
        <v>60.19</v>
      </c>
      <c r="H276" s="76">
        <v>3.2</v>
      </c>
      <c r="I276" s="76"/>
      <c r="J276" s="76">
        <v>192.61</v>
      </c>
      <c r="K276" s="76" t="s">
        <v>108</v>
      </c>
      <c r="L276" s="77" t="s">
        <v>546</v>
      </c>
      <c r="M276" s="78" t="s">
        <v>195</v>
      </c>
    </row>
    <row r="277" spans="1:13" x14ac:dyDescent="0.25">
      <c r="A277" s="75" t="s">
        <v>72</v>
      </c>
      <c r="B277" s="76" t="s">
        <v>456</v>
      </c>
      <c r="C277" s="76" t="s">
        <v>200</v>
      </c>
      <c r="D277" s="76" t="s">
        <v>203</v>
      </c>
      <c r="E277" s="76" t="s">
        <v>142</v>
      </c>
      <c r="F277" s="76" t="s">
        <v>140</v>
      </c>
      <c r="G277" s="76">
        <v>2.27</v>
      </c>
      <c r="H277" s="76">
        <v>2.5</v>
      </c>
      <c r="I277" s="76"/>
      <c r="J277" s="76">
        <v>5.68</v>
      </c>
      <c r="K277" s="76" t="s">
        <v>110</v>
      </c>
      <c r="L277" s="77" t="s">
        <v>475</v>
      </c>
      <c r="M277" s="78" t="s">
        <v>195</v>
      </c>
    </row>
    <row r="278" spans="1:13" x14ac:dyDescent="0.25">
      <c r="A278" s="75" t="s">
        <v>73</v>
      </c>
      <c r="B278" s="76" t="s">
        <v>456</v>
      </c>
      <c r="C278" s="76" t="s">
        <v>200</v>
      </c>
      <c r="D278" s="76" t="s">
        <v>457</v>
      </c>
      <c r="E278" s="76" t="s">
        <v>152</v>
      </c>
      <c r="F278" s="76" t="s">
        <v>140</v>
      </c>
      <c r="G278" s="76">
        <v>6.94</v>
      </c>
      <c r="H278" s="76">
        <v>2</v>
      </c>
      <c r="I278" s="76"/>
      <c r="J278" s="76">
        <v>13.88</v>
      </c>
      <c r="K278" s="76" t="s">
        <v>110</v>
      </c>
      <c r="L278" s="77" t="s">
        <v>468</v>
      </c>
      <c r="M278" s="78" t="s">
        <v>195</v>
      </c>
    </row>
    <row r="279" spans="1:13" x14ac:dyDescent="0.25">
      <c r="A279" s="75" t="s">
        <v>73</v>
      </c>
      <c r="B279" s="76" t="s">
        <v>456</v>
      </c>
      <c r="C279" s="76" t="s">
        <v>200</v>
      </c>
      <c r="D279" s="76" t="s">
        <v>194</v>
      </c>
      <c r="E279" s="76" t="s">
        <v>152</v>
      </c>
      <c r="F279" s="76" t="s">
        <v>140</v>
      </c>
      <c r="G279" s="76">
        <v>1.87</v>
      </c>
      <c r="H279" s="76">
        <v>8.5</v>
      </c>
      <c r="I279" s="76"/>
      <c r="J279" s="76">
        <v>15.9</v>
      </c>
      <c r="K279" s="76" t="s">
        <v>110</v>
      </c>
      <c r="L279" s="77" t="s">
        <v>387</v>
      </c>
      <c r="M279" s="78" t="s">
        <v>195</v>
      </c>
    </row>
    <row r="280" spans="1:13" x14ac:dyDescent="0.25">
      <c r="A280" s="75" t="s">
        <v>74</v>
      </c>
      <c r="B280" s="76" t="s">
        <v>456</v>
      </c>
      <c r="C280" s="76" t="s">
        <v>200</v>
      </c>
      <c r="D280" s="76" t="s">
        <v>141</v>
      </c>
      <c r="E280" s="76" t="s">
        <v>152</v>
      </c>
      <c r="F280" s="76" t="s">
        <v>140</v>
      </c>
      <c r="G280" s="76">
        <v>44.21</v>
      </c>
      <c r="H280" s="76">
        <v>4</v>
      </c>
      <c r="I280" s="76"/>
      <c r="J280" s="76">
        <v>176.84</v>
      </c>
      <c r="K280" s="76" t="s">
        <v>110</v>
      </c>
      <c r="L280" s="77" t="s">
        <v>540</v>
      </c>
      <c r="M280" s="78" t="s">
        <v>195</v>
      </c>
    </row>
    <row r="281" spans="1:13" x14ac:dyDescent="0.25">
      <c r="A281" s="75" t="s">
        <v>78</v>
      </c>
      <c r="B281" s="76" t="s">
        <v>456</v>
      </c>
      <c r="C281" s="76" t="s">
        <v>144</v>
      </c>
      <c r="D281" s="76" t="s">
        <v>203</v>
      </c>
      <c r="E281" s="76" t="s">
        <v>152</v>
      </c>
      <c r="F281" s="76" t="s">
        <v>140</v>
      </c>
      <c r="G281" s="76">
        <v>7.94</v>
      </c>
      <c r="H281" s="76">
        <v>2.5</v>
      </c>
      <c r="I281" s="76"/>
      <c r="J281" s="76">
        <v>19.850000000000001</v>
      </c>
      <c r="K281" s="76" t="s">
        <v>110</v>
      </c>
      <c r="L281" s="77" t="s">
        <v>369</v>
      </c>
      <c r="M281" s="78" t="s">
        <v>195</v>
      </c>
    </row>
    <row r="282" spans="1:13" x14ac:dyDescent="0.25">
      <c r="A282" s="75" t="s">
        <v>78</v>
      </c>
      <c r="B282" s="76" t="s">
        <v>456</v>
      </c>
      <c r="C282" s="76" t="s">
        <v>200</v>
      </c>
      <c r="D282" s="76" t="s">
        <v>203</v>
      </c>
      <c r="E282" s="76" t="s">
        <v>152</v>
      </c>
      <c r="F282" s="76" t="s">
        <v>140</v>
      </c>
      <c r="G282" s="76">
        <v>5.2</v>
      </c>
      <c r="H282" s="76">
        <v>2.5</v>
      </c>
      <c r="I282" s="76"/>
      <c r="J282" s="76">
        <v>13</v>
      </c>
      <c r="K282" s="76" t="s">
        <v>110</v>
      </c>
      <c r="L282" s="77" t="s">
        <v>538</v>
      </c>
      <c r="M282" s="78" t="s">
        <v>195</v>
      </c>
    </row>
    <row r="283" spans="1:13" x14ac:dyDescent="0.25">
      <c r="A283" s="75" t="s">
        <v>78</v>
      </c>
      <c r="B283" s="76" t="s">
        <v>456</v>
      </c>
      <c r="C283" s="76" t="s">
        <v>200</v>
      </c>
      <c r="D283" s="76" t="s">
        <v>194</v>
      </c>
      <c r="E283" s="76" t="s">
        <v>152</v>
      </c>
      <c r="F283" s="76" t="s">
        <v>140</v>
      </c>
      <c r="G283" s="76">
        <v>5.71</v>
      </c>
      <c r="H283" s="76">
        <v>2</v>
      </c>
      <c r="I283" s="76"/>
      <c r="J283" s="76">
        <v>11.42</v>
      </c>
      <c r="K283" s="76" t="s">
        <v>110</v>
      </c>
      <c r="L283" s="77" t="s">
        <v>539</v>
      </c>
      <c r="M283" s="78" t="s">
        <v>195</v>
      </c>
    </row>
    <row r="284" spans="1:13" x14ac:dyDescent="0.25">
      <c r="A284" s="75" t="s">
        <v>79</v>
      </c>
      <c r="B284" s="76" t="s">
        <v>456</v>
      </c>
      <c r="C284" s="76" t="s">
        <v>200</v>
      </c>
      <c r="D284" s="76" t="s">
        <v>194</v>
      </c>
      <c r="E284" s="76" t="s">
        <v>152</v>
      </c>
      <c r="F284" s="76" t="s">
        <v>140</v>
      </c>
      <c r="G284" s="76">
        <v>15.62</v>
      </c>
      <c r="H284" s="76">
        <v>2.6</v>
      </c>
      <c r="I284" s="76"/>
      <c r="J284" s="76">
        <v>40.61</v>
      </c>
      <c r="K284" s="76" t="s">
        <v>110</v>
      </c>
      <c r="L284" s="77" t="s">
        <v>536</v>
      </c>
      <c r="M284" s="78" t="s">
        <v>195</v>
      </c>
    </row>
    <row r="285" spans="1:13" x14ac:dyDescent="0.25">
      <c r="A285" s="75" t="s">
        <v>79</v>
      </c>
      <c r="B285" s="76" t="s">
        <v>456</v>
      </c>
      <c r="C285" s="76" t="s">
        <v>200</v>
      </c>
      <c r="D285" s="76" t="s">
        <v>203</v>
      </c>
      <c r="E285" s="76" t="s">
        <v>152</v>
      </c>
      <c r="F285" s="76" t="s">
        <v>140</v>
      </c>
      <c r="G285" s="76">
        <v>5.53</v>
      </c>
      <c r="H285" s="76">
        <v>3</v>
      </c>
      <c r="I285" s="76"/>
      <c r="J285" s="76">
        <v>16.59</v>
      </c>
      <c r="K285" s="76" t="s">
        <v>110</v>
      </c>
      <c r="L285" s="77" t="s">
        <v>537</v>
      </c>
      <c r="M285" s="78" t="s">
        <v>195</v>
      </c>
    </row>
    <row r="286" spans="1:13" x14ac:dyDescent="0.25">
      <c r="A286" s="75" t="s">
        <v>79</v>
      </c>
      <c r="B286" s="76" t="s">
        <v>456</v>
      </c>
      <c r="C286" s="76" t="s">
        <v>200</v>
      </c>
      <c r="D286" s="76" t="s">
        <v>147</v>
      </c>
      <c r="E286" s="76" t="s">
        <v>148</v>
      </c>
      <c r="F286" s="76" t="s">
        <v>147</v>
      </c>
      <c r="G286" s="76">
        <v>28.02</v>
      </c>
      <c r="H286" s="76">
        <v>2.6</v>
      </c>
      <c r="I286" s="76"/>
      <c r="J286" s="76">
        <v>72.849999999999994</v>
      </c>
      <c r="K286" s="76" t="s">
        <v>110</v>
      </c>
      <c r="L286" s="77" t="s">
        <v>481</v>
      </c>
      <c r="M286" s="78" t="s">
        <v>195</v>
      </c>
    </row>
    <row r="287" spans="1:13" x14ac:dyDescent="0.25">
      <c r="A287" s="75" t="s">
        <v>84</v>
      </c>
      <c r="B287" s="76" t="s">
        <v>456</v>
      </c>
      <c r="C287" s="76" t="s">
        <v>200</v>
      </c>
      <c r="D287" s="76" t="s">
        <v>203</v>
      </c>
      <c r="E287" s="76" t="s">
        <v>207</v>
      </c>
      <c r="F287" s="76" t="s">
        <v>140</v>
      </c>
      <c r="G287" s="76">
        <v>12.85</v>
      </c>
      <c r="H287" s="76">
        <v>2.5</v>
      </c>
      <c r="I287" s="76"/>
      <c r="J287" s="76">
        <v>32.119999999999997</v>
      </c>
      <c r="K287" s="76" t="s">
        <v>110</v>
      </c>
      <c r="L287" s="77" t="s">
        <v>466</v>
      </c>
      <c r="M287" s="78" t="s">
        <v>195</v>
      </c>
    </row>
    <row r="288" spans="1:13" x14ac:dyDescent="0.25">
      <c r="A288" s="75" t="s">
        <v>85</v>
      </c>
      <c r="B288" s="76" t="s">
        <v>456</v>
      </c>
      <c r="C288" s="76" t="s">
        <v>144</v>
      </c>
      <c r="D288" s="76" t="s">
        <v>203</v>
      </c>
      <c r="E288" s="76" t="s">
        <v>142</v>
      </c>
      <c r="F288" s="76" t="s">
        <v>145</v>
      </c>
      <c r="G288" s="76">
        <v>3.28</v>
      </c>
      <c r="H288" s="76">
        <v>2.2000000000000002</v>
      </c>
      <c r="I288" s="76"/>
      <c r="J288" s="76">
        <v>7.22</v>
      </c>
      <c r="K288" s="76" t="s">
        <v>110</v>
      </c>
      <c r="L288" s="77" t="s">
        <v>111</v>
      </c>
      <c r="M288" s="78" t="s">
        <v>195</v>
      </c>
    </row>
    <row r="289" spans="1:13" x14ac:dyDescent="0.25">
      <c r="A289" s="75" t="s">
        <v>86</v>
      </c>
      <c r="B289" s="76" t="s">
        <v>456</v>
      </c>
      <c r="C289" s="76" t="s">
        <v>200</v>
      </c>
      <c r="D289" s="76" t="s">
        <v>203</v>
      </c>
      <c r="E289" s="76" t="s">
        <v>207</v>
      </c>
      <c r="F289" s="76" t="s">
        <v>140</v>
      </c>
      <c r="G289" s="76">
        <v>15.92</v>
      </c>
      <c r="H289" s="76">
        <v>2.2000000000000002</v>
      </c>
      <c r="I289" s="76"/>
      <c r="J289" s="76">
        <v>35.020000000000003</v>
      </c>
      <c r="K289" s="76" t="s">
        <v>110</v>
      </c>
      <c r="L289" s="77" t="s">
        <v>467</v>
      </c>
      <c r="M289" s="78" t="s">
        <v>195</v>
      </c>
    </row>
    <row r="290" spans="1:13" x14ac:dyDescent="0.25">
      <c r="A290" s="75" t="s">
        <v>87</v>
      </c>
      <c r="B290" s="76" t="s">
        <v>456</v>
      </c>
      <c r="C290" s="76" t="s">
        <v>200</v>
      </c>
      <c r="D290" s="76" t="s">
        <v>203</v>
      </c>
      <c r="E290" s="76" t="s">
        <v>142</v>
      </c>
      <c r="F290" s="76" t="s">
        <v>140</v>
      </c>
      <c r="G290" s="76">
        <v>7.13</v>
      </c>
      <c r="H290" s="76">
        <v>3.5</v>
      </c>
      <c r="I290" s="76"/>
      <c r="J290" s="76">
        <v>24.95</v>
      </c>
      <c r="K290" s="76" t="s">
        <v>120</v>
      </c>
      <c r="L290" s="77" t="s">
        <v>473</v>
      </c>
      <c r="M290" s="78" t="s">
        <v>195</v>
      </c>
    </row>
    <row r="291" spans="1:13" x14ac:dyDescent="0.25">
      <c r="A291" s="75" t="s">
        <v>87</v>
      </c>
      <c r="B291" s="76" t="s">
        <v>456</v>
      </c>
      <c r="C291" s="76" t="s">
        <v>200</v>
      </c>
      <c r="D291" s="76" t="s">
        <v>203</v>
      </c>
      <c r="E291" s="76" t="s">
        <v>142</v>
      </c>
      <c r="F291" s="76" t="s">
        <v>140</v>
      </c>
      <c r="G291" s="76">
        <v>10.94</v>
      </c>
      <c r="H291" s="76">
        <v>3</v>
      </c>
      <c r="I291" s="76"/>
      <c r="J291" s="76">
        <v>32.82</v>
      </c>
      <c r="K291" s="76" t="s">
        <v>120</v>
      </c>
      <c r="L291" s="77" t="s">
        <v>473</v>
      </c>
      <c r="M291" s="78" t="s">
        <v>195</v>
      </c>
    </row>
    <row r="292" spans="1:13" x14ac:dyDescent="0.25">
      <c r="A292" s="75" t="s">
        <v>87</v>
      </c>
      <c r="B292" s="76" t="s">
        <v>456</v>
      </c>
      <c r="C292" s="76" t="s">
        <v>200</v>
      </c>
      <c r="D292" s="76" t="s">
        <v>203</v>
      </c>
      <c r="E292" s="76" t="s">
        <v>142</v>
      </c>
      <c r="F292" s="76" t="s">
        <v>140</v>
      </c>
      <c r="G292" s="76">
        <v>1.93</v>
      </c>
      <c r="H292" s="76">
        <v>3.5</v>
      </c>
      <c r="I292" s="76"/>
      <c r="J292" s="76">
        <v>6.75</v>
      </c>
      <c r="K292" s="76" t="s">
        <v>120</v>
      </c>
      <c r="L292" s="77" t="s">
        <v>473</v>
      </c>
      <c r="M292" s="78" t="s">
        <v>195</v>
      </c>
    </row>
    <row r="293" spans="1:13" x14ac:dyDescent="0.25">
      <c r="A293" s="75" t="s">
        <v>88</v>
      </c>
      <c r="B293" s="76" t="s">
        <v>456</v>
      </c>
      <c r="C293" s="76" t="s">
        <v>200</v>
      </c>
      <c r="D293" s="76" t="s">
        <v>203</v>
      </c>
      <c r="E293" s="76" t="s">
        <v>142</v>
      </c>
      <c r="F293" s="76" t="s">
        <v>140</v>
      </c>
      <c r="G293" s="76">
        <v>6.7</v>
      </c>
      <c r="H293" s="76">
        <v>2.5</v>
      </c>
      <c r="I293" s="76"/>
      <c r="J293" s="76">
        <v>16.75</v>
      </c>
      <c r="K293" s="76" t="s">
        <v>120</v>
      </c>
      <c r="L293" s="77" t="s">
        <v>474</v>
      </c>
      <c r="M293" s="78" t="s">
        <v>195</v>
      </c>
    </row>
    <row r="294" spans="1:13" x14ac:dyDescent="0.25">
      <c r="A294" s="75" t="s">
        <v>92</v>
      </c>
      <c r="B294" s="76" t="s">
        <v>456</v>
      </c>
      <c r="C294" s="76" t="s">
        <v>200</v>
      </c>
      <c r="D294" s="76" t="s">
        <v>203</v>
      </c>
      <c r="E294" s="76" t="s">
        <v>198</v>
      </c>
      <c r="F294" s="76" t="s">
        <v>140</v>
      </c>
      <c r="G294" s="76">
        <v>1.33</v>
      </c>
      <c r="H294" s="76">
        <v>2.5</v>
      </c>
      <c r="I294" s="76"/>
      <c r="J294" s="76">
        <v>3.33</v>
      </c>
      <c r="K294" s="76" t="s">
        <v>120</v>
      </c>
      <c r="L294" s="77" t="s">
        <v>271</v>
      </c>
      <c r="M294" s="78" t="s">
        <v>195</v>
      </c>
    </row>
    <row r="295" spans="1:13" x14ac:dyDescent="0.25">
      <c r="A295" s="75" t="s">
        <v>92</v>
      </c>
      <c r="B295" s="76" t="s">
        <v>456</v>
      </c>
      <c r="C295" s="76" t="s">
        <v>200</v>
      </c>
      <c r="D295" s="76" t="s">
        <v>203</v>
      </c>
      <c r="E295" s="76" t="s">
        <v>152</v>
      </c>
      <c r="F295" s="76" t="s">
        <v>140</v>
      </c>
      <c r="G295" s="76">
        <v>1.62</v>
      </c>
      <c r="H295" s="76">
        <v>2.5</v>
      </c>
      <c r="I295" s="76"/>
      <c r="J295" s="76">
        <v>4.05</v>
      </c>
      <c r="K295" s="76" t="s">
        <v>120</v>
      </c>
      <c r="L295" s="77" t="s">
        <v>271</v>
      </c>
      <c r="M295" s="78" t="s">
        <v>195</v>
      </c>
    </row>
    <row r="296" spans="1:13" x14ac:dyDescent="0.25">
      <c r="A296" s="75" t="s">
        <v>92</v>
      </c>
      <c r="B296" s="76" t="s">
        <v>456</v>
      </c>
      <c r="C296" s="76" t="s">
        <v>200</v>
      </c>
      <c r="D296" s="76" t="s">
        <v>194</v>
      </c>
      <c r="E296" s="76" t="s">
        <v>152</v>
      </c>
      <c r="F296" s="76" t="s">
        <v>140</v>
      </c>
      <c r="G296" s="76">
        <v>26.08</v>
      </c>
      <c r="H296" s="76">
        <v>2.5</v>
      </c>
      <c r="I296" s="76"/>
      <c r="J296" s="76">
        <v>65.2</v>
      </c>
      <c r="K296" s="76" t="s">
        <v>120</v>
      </c>
      <c r="L296" s="77" t="s">
        <v>544</v>
      </c>
      <c r="M296" s="78" t="s">
        <v>195</v>
      </c>
    </row>
    <row r="297" spans="1:13" x14ac:dyDescent="0.25">
      <c r="A297" s="75" t="s">
        <v>92</v>
      </c>
      <c r="B297" s="76" t="s">
        <v>456</v>
      </c>
      <c r="C297" s="76" t="s">
        <v>200</v>
      </c>
      <c r="D297" s="76" t="s">
        <v>203</v>
      </c>
      <c r="E297" s="76" t="s">
        <v>142</v>
      </c>
      <c r="F297" s="76" t="s">
        <v>140</v>
      </c>
      <c r="G297" s="76">
        <v>19.52</v>
      </c>
      <c r="H297" s="76">
        <v>2.5</v>
      </c>
      <c r="I297" s="76"/>
      <c r="J297" s="76">
        <v>48.8</v>
      </c>
      <c r="K297" s="76" t="s">
        <v>120</v>
      </c>
      <c r="L297" s="77" t="s">
        <v>471</v>
      </c>
      <c r="M297" s="78" t="s">
        <v>195</v>
      </c>
    </row>
    <row r="298" spans="1:13" x14ac:dyDescent="0.25">
      <c r="A298" s="75" t="s">
        <v>92</v>
      </c>
      <c r="B298" s="76" t="s">
        <v>456</v>
      </c>
      <c r="C298" s="76" t="s">
        <v>200</v>
      </c>
      <c r="D298" s="76" t="s">
        <v>203</v>
      </c>
      <c r="E298" s="76" t="s">
        <v>198</v>
      </c>
      <c r="F298" s="76" t="s">
        <v>140</v>
      </c>
      <c r="G298" s="76">
        <v>1.72</v>
      </c>
      <c r="H298" s="76">
        <v>2</v>
      </c>
      <c r="I298" s="76"/>
      <c r="J298" s="76">
        <v>3.44</v>
      </c>
      <c r="K298" s="76" t="s">
        <v>120</v>
      </c>
      <c r="L298" s="77" t="s">
        <v>472</v>
      </c>
      <c r="M298" s="78" t="s">
        <v>195</v>
      </c>
    </row>
    <row r="299" spans="1:13" x14ac:dyDescent="0.25">
      <c r="A299" s="75" t="s">
        <v>93</v>
      </c>
      <c r="B299" s="76" t="s">
        <v>456</v>
      </c>
      <c r="C299" s="76" t="s">
        <v>196</v>
      </c>
      <c r="D299" s="76" t="s">
        <v>203</v>
      </c>
      <c r="E299" s="76" t="s">
        <v>142</v>
      </c>
      <c r="F299" s="76" t="s">
        <v>140</v>
      </c>
      <c r="G299" s="76"/>
      <c r="H299" s="76"/>
      <c r="I299" s="76">
        <v>30.57</v>
      </c>
      <c r="J299" s="76"/>
      <c r="K299" s="76" t="s">
        <v>120</v>
      </c>
      <c r="L299" s="77" t="s">
        <v>470</v>
      </c>
      <c r="M299" s="78" t="s">
        <v>195</v>
      </c>
    </row>
    <row r="300" spans="1:13" x14ac:dyDescent="0.25">
      <c r="A300" s="75" t="s">
        <v>93</v>
      </c>
      <c r="B300" s="76" t="s">
        <v>456</v>
      </c>
      <c r="C300" s="76" t="s">
        <v>200</v>
      </c>
      <c r="D300" s="76" t="s">
        <v>203</v>
      </c>
      <c r="E300" s="76" t="s">
        <v>142</v>
      </c>
      <c r="F300" s="76" t="s">
        <v>140</v>
      </c>
      <c r="G300" s="76">
        <v>3.36</v>
      </c>
      <c r="H300" s="76">
        <v>2.5</v>
      </c>
      <c r="I300" s="76"/>
      <c r="J300" s="76">
        <v>8.4</v>
      </c>
      <c r="K300" s="76" t="s">
        <v>120</v>
      </c>
      <c r="L300" s="77" t="s">
        <v>542</v>
      </c>
      <c r="M300" s="78" t="s">
        <v>195</v>
      </c>
    </row>
    <row r="301" spans="1:13" ht="15.75" thickBot="1" x14ac:dyDescent="0.3">
      <c r="A301" s="79" t="s">
        <v>89</v>
      </c>
      <c r="B301" s="80" t="s">
        <v>456</v>
      </c>
      <c r="C301" s="80" t="s">
        <v>200</v>
      </c>
      <c r="D301" s="80" t="s">
        <v>101</v>
      </c>
      <c r="E301" s="80" t="s">
        <v>142</v>
      </c>
      <c r="F301" s="80" t="s">
        <v>140</v>
      </c>
      <c r="G301" s="80">
        <v>0.89</v>
      </c>
      <c r="H301" s="80">
        <v>2.5</v>
      </c>
      <c r="I301" s="80"/>
      <c r="J301" s="80">
        <v>2.23</v>
      </c>
      <c r="K301" s="80" t="s">
        <v>120</v>
      </c>
      <c r="L301" s="81" t="s">
        <v>543</v>
      </c>
      <c r="M301" s="82" t="s">
        <v>195</v>
      </c>
    </row>
  </sheetData>
  <sortState ref="A3:M251">
    <sortCondition ref="A3"/>
  </sortState>
  <mergeCells count="2">
    <mergeCell ref="A1:M1"/>
    <mergeCell ref="A253:M25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9EE33-66F8-4579-BA2A-CBFBC4345BE8}">
  <dimension ref="A1:M23"/>
  <sheetViews>
    <sheetView workbookViewId="0">
      <selection activeCell="L2" sqref="L1:L1048576"/>
    </sheetView>
  </sheetViews>
  <sheetFormatPr defaultRowHeight="15" x14ac:dyDescent="0.25"/>
  <cols>
    <col min="1" max="1" width="11.85546875" bestFit="1" customWidth="1"/>
    <col min="2" max="2" width="31.28515625" bestFit="1" customWidth="1"/>
    <col min="4" max="4" width="25" bestFit="1" customWidth="1"/>
    <col min="5" max="5" width="23.140625" bestFit="1" customWidth="1"/>
    <col min="6" max="6" width="12.85546875" bestFit="1" customWidth="1"/>
    <col min="7" max="7" width="6" bestFit="1" customWidth="1"/>
    <col min="8" max="8" width="5.28515625" bestFit="1" customWidth="1"/>
    <col min="9" max="9" width="6.85546875" bestFit="1" customWidth="1"/>
    <col min="10" max="10" width="10.5703125" bestFit="1" customWidth="1"/>
    <col min="11" max="11" width="16.42578125" bestFit="1" customWidth="1"/>
    <col min="12" max="12" width="12.5703125" bestFit="1" customWidth="1"/>
    <col min="13" max="13" width="13.7109375" bestFit="1" customWidth="1"/>
  </cols>
  <sheetData>
    <row r="1" spans="1:13" ht="19.5" thickBot="1" x14ac:dyDescent="0.3">
      <c r="A1" s="103" t="s">
        <v>559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9"/>
    </row>
    <row r="2" spans="1:13" ht="15.75" thickBot="1" x14ac:dyDescent="0.3">
      <c r="A2" s="110" t="s">
        <v>94</v>
      </c>
      <c r="B2" s="110" t="s">
        <v>132</v>
      </c>
      <c r="C2" s="110" t="s">
        <v>137</v>
      </c>
      <c r="D2" s="110" t="s">
        <v>134</v>
      </c>
      <c r="E2" s="110" t="s">
        <v>135</v>
      </c>
      <c r="F2" s="110" t="s">
        <v>133</v>
      </c>
      <c r="G2" s="110" t="s">
        <v>96</v>
      </c>
      <c r="H2" s="110" t="s">
        <v>129</v>
      </c>
      <c r="I2" s="110" t="s">
        <v>130</v>
      </c>
      <c r="J2" s="110" t="s">
        <v>131</v>
      </c>
      <c r="K2" s="110" t="s">
        <v>97</v>
      </c>
      <c r="L2" s="110" t="s">
        <v>95</v>
      </c>
      <c r="M2" s="111" t="s">
        <v>136</v>
      </c>
    </row>
    <row r="3" spans="1:13" x14ac:dyDescent="0.25">
      <c r="A3" s="71" t="s">
        <v>10</v>
      </c>
      <c r="B3" s="72" t="s">
        <v>482</v>
      </c>
      <c r="C3" s="72" t="s">
        <v>294</v>
      </c>
      <c r="D3" s="72" t="s">
        <v>283</v>
      </c>
      <c r="E3" s="72" t="s">
        <v>142</v>
      </c>
      <c r="F3" s="72" t="s">
        <v>140</v>
      </c>
      <c r="G3" s="72">
        <v>3.97</v>
      </c>
      <c r="H3" s="72">
        <v>1</v>
      </c>
      <c r="I3" s="72"/>
      <c r="J3" s="72">
        <v>3.97</v>
      </c>
      <c r="K3" s="72" t="s">
        <v>99</v>
      </c>
      <c r="L3" s="72" t="s">
        <v>264</v>
      </c>
      <c r="M3" s="74" t="s">
        <v>195</v>
      </c>
    </row>
    <row r="4" spans="1:13" x14ac:dyDescent="0.25">
      <c r="A4" s="75" t="s">
        <v>10</v>
      </c>
      <c r="B4" s="76" t="s">
        <v>482</v>
      </c>
      <c r="C4" s="76" t="s">
        <v>294</v>
      </c>
      <c r="D4" s="76" t="s">
        <v>283</v>
      </c>
      <c r="E4" s="76" t="s">
        <v>142</v>
      </c>
      <c r="F4" s="76" t="s">
        <v>140</v>
      </c>
      <c r="G4" s="76">
        <v>14.09</v>
      </c>
      <c r="H4" s="76">
        <v>1</v>
      </c>
      <c r="I4" s="76"/>
      <c r="J4" s="76">
        <v>14.09</v>
      </c>
      <c r="K4" s="76" t="s">
        <v>99</v>
      </c>
      <c r="L4" s="76" t="s">
        <v>264</v>
      </c>
      <c r="M4" s="78" t="s">
        <v>195</v>
      </c>
    </row>
    <row r="5" spans="1:13" x14ac:dyDescent="0.25">
      <c r="A5" s="75" t="s">
        <v>13</v>
      </c>
      <c r="B5" s="76" t="s">
        <v>482</v>
      </c>
      <c r="C5" s="76" t="s">
        <v>294</v>
      </c>
      <c r="D5" s="76" t="s">
        <v>234</v>
      </c>
      <c r="E5" s="76" t="s">
        <v>152</v>
      </c>
      <c r="F5" s="76" t="s">
        <v>140</v>
      </c>
      <c r="G5" s="76">
        <v>23.07</v>
      </c>
      <c r="H5" s="76">
        <v>1.5</v>
      </c>
      <c r="I5" s="76"/>
      <c r="J5" s="76">
        <v>34.61</v>
      </c>
      <c r="K5" s="76" t="s">
        <v>99</v>
      </c>
      <c r="L5" s="76" t="s">
        <v>489</v>
      </c>
      <c r="M5" s="78" t="s">
        <v>195</v>
      </c>
    </row>
    <row r="6" spans="1:13" x14ac:dyDescent="0.25">
      <c r="A6" s="75" t="s">
        <v>13</v>
      </c>
      <c r="B6" s="76" t="s">
        <v>482</v>
      </c>
      <c r="C6" s="76" t="s">
        <v>294</v>
      </c>
      <c r="D6" s="76" t="s">
        <v>234</v>
      </c>
      <c r="E6" s="76" t="s">
        <v>152</v>
      </c>
      <c r="F6" s="76" t="s">
        <v>140</v>
      </c>
      <c r="G6" s="76">
        <v>3.14</v>
      </c>
      <c r="H6" s="76">
        <v>3</v>
      </c>
      <c r="I6" s="76"/>
      <c r="J6" s="76">
        <v>9.42</v>
      </c>
      <c r="K6" s="76" t="s">
        <v>99</v>
      </c>
      <c r="L6" s="76" t="s">
        <v>560</v>
      </c>
      <c r="M6" s="78" t="s">
        <v>195</v>
      </c>
    </row>
    <row r="7" spans="1:13" x14ac:dyDescent="0.25">
      <c r="A7" s="75" t="s">
        <v>13</v>
      </c>
      <c r="B7" s="76" t="s">
        <v>482</v>
      </c>
      <c r="C7" s="76" t="s">
        <v>294</v>
      </c>
      <c r="D7" s="76" t="s">
        <v>234</v>
      </c>
      <c r="E7" s="76" t="s">
        <v>152</v>
      </c>
      <c r="F7" s="76" t="s">
        <v>140</v>
      </c>
      <c r="G7" s="76">
        <v>4.2</v>
      </c>
      <c r="H7" s="76">
        <v>2</v>
      </c>
      <c r="I7" s="76"/>
      <c r="J7" s="76">
        <v>8.4</v>
      </c>
      <c r="K7" s="76" t="s">
        <v>99</v>
      </c>
      <c r="L7" s="76" t="s">
        <v>483</v>
      </c>
      <c r="M7" s="78" t="s">
        <v>195</v>
      </c>
    </row>
    <row r="8" spans="1:13" x14ac:dyDescent="0.25">
      <c r="A8" s="75" t="s">
        <v>14</v>
      </c>
      <c r="B8" s="76" t="s">
        <v>482</v>
      </c>
      <c r="C8" s="76" t="s">
        <v>294</v>
      </c>
      <c r="D8" s="76" t="s">
        <v>234</v>
      </c>
      <c r="E8" s="76" t="s">
        <v>142</v>
      </c>
      <c r="F8" s="76" t="s">
        <v>140</v>
      </c>
      <c r="G8" s="76">
        <v>8.17</v>
      </c>
      <c r="H8" s="76">
        <v>2</v>
      </c>
      <c r="I8" s="76"/>
      <c r="J8" s="76">
        <v>16.34</v>
      </c>
      <c r="K8" s="76" t="s">
        <v>99</v>
      </c>
      <c r="L8" s="76" t="s">
        <v>254</v>
      </c>
      <c r="M8" s="78" t="s">
        <v>195</v>
      </c>
    </row>
    <row r="9" spans="1:13" x14ac:dyDescent="0.25">
      <c r="A9" s="75" t="s">
        <v>14</v>
      </c>
      <c r="B9" s="76" t="s">
        <v>482</v>
      </c>
      <c r="C9" s="76" t="s">
        <v>458</v>
      </c>
      <c r="D9" s="76" t="s">
        <v>457</v>
      </c>
      <c r="E9" s="76" t="s">
        <v>142</v>
      </c>
      <c r="F9" s="76" t="s">
        <v>140</v>
      </c>
      <c r="G9" s="76">
        <v>1.96</v>
      </c>
      <c r="H9" s="76">
        <v>2</v>
      </c>
      <c r="I9" s="76"/>
      <c r="J9" s="76">
        <v>3.92</v>
      </c>
      <c r="K9" s="76" t="s">
        <v>99</v>
      </c>
      <c r="L9" s="76" t="s">
        <v>561</v>
      </c>
      <c r="M9" s="78" t="s">
        <v>195</v>
      </c>
    </row>
    <row r="10" spans="1:13" x14ac:dyDescent="0.25">
      <c r="A10" s="75" t="s">
        <v>14</v>
      </c>
      <c r="B10" s="76" t="s">
        <v>482</v>
      </c>
      <c r="C10" s="76" t="s">
        <v>294</v>
      </c>
      <c r="D10" s="76" t="s">
        <v>234</v>
      </c>
      <c r="E10" s="76" t="s">
        <v>142</v>
      </c>
      <c r="F10" s="76" t="s">
        <v>140</v>
      </c>
      <c r="G10" s="76">
        <v>10.56</v>
      </c>
      <c r="H10" s="76">
        <v>2</v>
      </c>
      <c r="I10" s="76"/>
      <c r="J10" s="76">
        <v>21.12</v>
      </c>
      <c r="K10" s="76" t="s">
        <v>99</v>
      </c>
      <c r="L10" s="76" t="s">
        <v>562</v>
      </c>
      <c r="M10" s="78" t="s">
        <v>195</v>
      </c>
    </row>
    <row r="11" spans="1:13" x14ac:dyDescent="0.25">
      <c r="A11" s="75" t="s">
        <v>14</v>
      </c>
      <c r="B11" s="76" t="s">
        <v>482</v>
      </c>
      <c r="C11" s="76" t="s">
        <v>294</v>
      </c>
      <c r="D11" s="76" t="s">
        <v>101</v>
      </c>
      <c r="E11" s="76" t="s">
        <v>142</v>
      </c>
      <c r="F11" s="76" t="s">
        <v>140</v>
      </c>
      <c r="G11" s="76">
        <v>12.22</v>
      </c>
      <c r="H11" s="76">
        <v>2</v>
      </c>
      <c r="I11" s="76"/>
      <c r="J11" s="76">
        <v>24.44</v>
      </c>
      <c r="K11" s="76" t="s">
        <v>99</v>
      </c>
      <c r="L11" s="76" t="s">
        <v>563</v>
      </c>
      <c r="M11" s="78" t="s">
        <v>195</v>
      </c>
    </row>
    <row r="12" spans="1:13" x14ac:dyDescent="0.25">
      <c r="A12" s="75" t="s">
        <v>14</v>
      </c>
      <c r="B12" s="76" t="s">
        <v>482</v>
      </c>
      <c r="C12" s="76" t="s">
        <v>458</v>
      </c>
      <c r="D12" s="76" t="s">
        <v>457</v>
      </c>
      <c r="E12" s="76" t="s">
        <v>142</v>
      </c>
      <c r="F12" s="76" t="s">
        <v>140</v>
      </c>
      <c r="G12" s="76">
        <v>1.08</v>
      </c>
      <c r="H12" s="76">
        <v>2</v>
      </c>
      <c r="I12" s="76"/>
      <c r="J12" s="76">
        <v>2.16</v>
      </c>
      <c r="K12" s="76" t="s">
        <v>99</v>
      </c>
      <c r="L12" s="76" t="s">
        <v>564</v>
      </c>
      <c r="M12" s="78" t="s">
        <v>195</v>
      </c>
    </row>
    <row r="13" spans="1:13" x14ac:dyDescent="0.25">
      <c r="A13" s="75" t="s">
        <v>14</v>
      </c>
      <c r="B13" s="76" t="s">
        <v>482</v>
      </c>
      <c r="C13" s="76" t="s">
        <v>458</v>
      </c>
      <c r="D13" s="76" t="s">
        <v>457</v>
      </c>
      <c r="E13" s="76" t="s">
        <v>142</v>
      </c>
      <c r="F13" s="76" t="s">
        <v>140</v>
      </c>
      <c r="G13" s="76">
        <v>1.2</v>
      </c>
      <c r="H13" s="76">
        <v>2</v>
      </c>
      <c r="I13" s="76"/>
      <c r="J13" s="76">
        <v>2.4</v>
      </c>
      <c r="K13" s="76" t="s">
        <v>99</v>
      </c>
      <c r="L13" s="76" t="s">
        <v>565</v>
      </c>
      <c r="M13" s="78" t="s">
        <v>195</v>
      </c>
    </row>
    <row r="14" spans="1:13" x14ac:dyDescent="0.25">
      <c r="A14" s="75" t="s">
        <v>14</v>
      </c>
      <c r="B14" s="76" t="s">
        <v>482</v>
      </c>
      <c r="C14" s="76" t="s">
        <v>458</v>
      </c>
      <c r="D14" s="76" t="s">
        <v>457</v>
      </c>
      <c r="E14" s="76" t="s">
        <v>142</v>
      </c>
      <c r="F14" s="76" t="s">
        <v>140</v>
      </c>
      <c r="G14" s="76">
        <v>1.2</v>
      </c>
      <c r="H14" s="76">
        <v>2</v>
      </c>
      <c r="I14" s="76"/>
      <c r="J14" s="76">
        <v>2.4</v>
      </c>
      <c r="K14" s="76" t="s">
        <v>99</v>
      </c>
      <c r="L14" s="76" t="s">
        <v>566</v>
      </c>
      <c r="M14" s="78" t="s">
        <v>195</v>
      </c>
    </row>
    <row r="15" spans="1:13" x14ac:dyDescent="0.25">
      <c r="A15" s="75" t="s">
        <v>14</v>
      </c>
      <c r="B15" s="76" t="s">
        <v>482</v>
      </c>
      <c r="C15" s="76" t="s">
        <v>294</v>
      </c>
      <c r="D15" s="76" t="s">
        <v>234</v>
      </c>
      <c r="E15" s="76" t="s">
        <v>142</v>
      </c>
      <c r="F15" s="76" t="s">
        <v>140</v>
      </c>
      <c r="G15" s="76">
        <v>11.26</v>
      </c>
      <c r="H15" s="76">
        <v>2</v>
      </c>
      <c r="I15" s="76"/>
      <c r="J15" s="76">
        <v>22.52</v>
      </c>
      <c r="K15" s="76" t="s">
        <v>99</v>
      </c>
      <c r="L15" s="76" t="s">
        <v>567</v>
      </c>
      <c r="M15" s="78" t="s">
        <v>195</v>
      </c>
    </row>
    <row r="16" spans="1:13" x14ac:dyDescent="0.25">
      <c r="A16" s="75" t="s">
        <v>14</v>
      </c>
      <c r="B16" s="76" t="s">
        <v>482</v>
      </c>
      <c r="C16" s="76" t="s">
        <v>458</v>
      </c>
      <c r="D16" s="76" t="s">
        <v>457</v>
      </c>
      <c r="E16" s="76" t="s">
        <v>142</v>
      </c>
      <c r="F16" s="76" t="s">
        <v>140</v>
      </c>
      <c r="G16" s="76">
        <v>1.2</v>
      </c>
      <c r="H16" s="76">
        <v>2</v>
      </c>
      <c r="I16" s="76"/>
      <c r="J16" s="76">
        <v>2.4</v>
      </c>
      <c r="K16" s="76" t="s">
        <v>99</v>
      </c>
      <c r="L16" s="76" t="s">
        <v>568</v>
      </c>
      <c r="M16" s="78" t="s">
        <v>195</v>
      </c>
    </row>
    <row r="17" spans="1:13" x14ac:dyDescent="0.25">
      <c r="A17" s="75" t="s">
        <v>14</v>
      </c>
      <c r="B17" s="76" t="s">
        <v>482</v>
      </c>
      <c r="C17" s="76" t="s">
        <v>294</v>
      </c>
      <c r="D17" s="76" t="s">
        <v>234</v>
      </c>
      <c r="E17" s="76" t="s">
        <v>142</v>
      </c>
      <c r="F17" s="76" t="s">
        <v>140</v>
      </c>
      <c r="G17" s="76">
        <v>11.65</v>
      </c>
      <c r="H17" s="76">
        <v>2</v>
      </c>
      <c r="I17" s="76"/>
      <c r="J17" s="76">
        <v>23.3</v>
      </c>
      <c r="K17" s="76" t="s">
        <v>99</v>
      </c>
      <c r="L17" s="76" t="s">
        <v>569</v>
      </c>
      <c r="M17" s="78" t="s">
        <v>195</v>
      </c>
    </row>
    <row r="18" spans="1:13" x14ac:dyDescent="0.25">
      <c r="A18" s="75" t="s">
        <v>14</v>
      </c>
      <c r="B18" s="76" t="s">
        <v>482</v>
      </c>
      <c r="C18" s="76" t="s">
        <v>458</v>
      </c>
      <c r="D18" s="76" t="s">
        <v>457</v>
      </c>
      <c r="E18" s="76" t="s">
        <v>142</v>
      </c>
      <c r="F18" s="76" t="s">
        <v>140</v>
      </c>
      <c r="G18" s="76">
        <v>1.65</v>
      </c>
      <c r="H18" s="76">
        <v>2</v>
      </c>
      <c r="I18" s="76"/>
      <c r="J18" s="76">
        <v>3.3</v>
      </c>
      <c r="K18" s="76" t="s">
        <v>99</v>
      </c>
      <c r="L18" s="76" t="s">
        <v>570</v>
      </c>
      <c r="M18" s="78" t="s">
        <v>195</v>
      </c>
    </row>
    <row r="19" spans="1:13" x14ac:dyDescent="0.25">
      <c r="A19" s="75" t="s">
        <v>17</v>
      </c>
      <c r="B19" s="76" t="s">
        <v>482</v>
      </c>
      <c r="C19" s="76" t="s">
        <v>294</v>
      </c>
      <c r="D19" s="76" t="s">
        <v>234</v>
      </c>
      <c r="E19" s="76" t="s">
        <v>207</v>
      </c>
      <c r="F19" s="76" t="s">
        <v>140</v>
      </c>
      <c r="G19" s="76">
        <v>10.91</v>
      </c>
      <c r="H19" s="76">
        <v>2</v>
      </c>
      <c r="I19" s="76"/>
      <c r="J19" s="76">
        <v>21.82</v>
      </c>
      <c r="K19" s="76" t="s">
        <v>99</v>
      </c>
      <c r="L19" s="76" t="s">
        <v>273</v>
      </c>
      <c r="M19" s="78" t="s">
        <v>235</v>
      </c>
    </row>
    <row r="20" spans="1:13" x14ac:dyDescent="0.25">
      <c r="A20" s="75" t="s">
        <v>17</v>
      </c>
      <c r="B20" s="76" t="s">
        <v>482</v>
      </c>
      <c r="C20" s="76" t="s">
        <v>294</v>
      </c>
      <c r="D20" s="76" t="s">
        <v>234</v>
      </c>
      <c r="E20" s="76" t="s">
        <v>142</v>
      </c>
      <c r="F20" s="76" t="s">
        <v>140</v>
      </c>
      <c r="G20" s="76">
        <v>19.59</v>
      </c>
      <c r="H20" s="76">
        <v>2.2000000000000002</v>
      </c>
      <c r="I20" s="76"/>
      <c r="J20" s="76">
        <v>43.1</v>
      </c>
      <c r="K20" s="76" t="s">
        <v>99</v>
      </c>
      <c r="L20" s="76" t="s">
        <v>273</v>
      </c>
      <c r="M20" s="78" t="s">
        <v>235</v>
      </c>
    </row>
    <row r="21" spans="1:13" x14ac:dyDescent="0.25">
      <c r="A21" s="75" t="s">
        <v>16</v>
      </c>
      <c r="B21" s="76" t="s">
        <v>482</v>
      </c>
      <c r="C21" s="76" t="s">
        <v>294</v>
      </c>
      <c r="D21" s="76" t="s">
        <v>234</v>
      </c>
      <c r="E21" s="76" t="s">
        <v>198</v>
      </c>
      <c r="F21" s="76" t="s">
        <v>140</v>
      </c>
      <c r="G21" s="76">
        <v>2.63</v>
      </c>
      <c r="H21" s="76">
        <v>2</v>
      </c>
      <c r="I21" s="76"/>
      <c r="J21" s="76">
        <v>5.26</v>
      </c>
      <c r="K21" s="76" t="s">
        <v>99</v>
      </c>
      <c r="L21" s="76" t="s">
        <v>484</v>
      </c>
      <c r="M21" s="78" t="s">
        <v>195</v>
      </c>
    </row>
    <row r="22" spans="1:13" x14ac:dyDescent="0.25">
      <c r="A22" s="75" t="s">
        <v>16</v>
      </c>
      <c r="B22" s="76" t="s">
        <v>482</v>
      </c>
      <c r="C22" s="76" t="s">
        <v>294</v>
      </c>
      <c r="D22" s="76" t="s">
        <v>234</v>
      </c>
      <c r="E22" s="76" t="s">
        <v>198</v>
      </c>
      <c r="F22" s="76" t="s">
        <v>140</v>
      </c>
      <c r="G22" s="76">
        <v>2.82</v>
      </c>
      <c r="H22" s="76">
        <v>2</v>
      </c>
      <c r="I22" s="76"/>
      <c r="J22" s="76">
        <v>5.64</v>
      </c>
      <c r="K22" s="76" t="s">
        <v>99</v>
      </c>
      <c r="L22" s="76" t="s">
        <v>484</v>
      </c>
      <c r="M22" s="78" t="s">
        <v>195</v>
      </c>
    </row>
    <row r="23" spans="1:13" ht="15.75" thickBot="1" x14ac:dyDescent="0.3">
      <c r="A23" s="79" t="s">
        <v>16</v>
      </c>
      <c r="B23" s="80" t="s">
        <v>482</v>
      </c>
      <c r="C23" s="80" t="s">
        <v>294</v>
      </c>
      <c r="D23" s="80" t="s">
        <v>234</v>
      </c>
      <c r="E23" s="80" t="s">
        <v>198</v>
      </c>
      <c r="F23" s="80" t="s">
        <v>140</v>
      </c>
      <c r="G23" s="80">
        <v>7.83</v>
      </c>
      <c r="H23" s="80">
        <v>1.5</v>
      </c>
      <c r="I23" s="80"/>
      <c r="J23" s="80">
        <v>11.75</v>
      </c>
      <c r="K23" s="80" t="s">
        <v>99</v>
      </c>
      <c r="L23" s="80" t="s">
        <v>485</v>
      </c>
      <c r="M23" s="82" t="s">
        <v>195</v>
      </c>
    </row>
  </sheetData>
  <mergeCells count="1">
    <mergeCell ref="A1:M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Souhrnná tabulka</vt:lpstr>
      <vt:lpstr>Silnice II. třídy</vt:lpstr>
      <vt:lpstr>Silnice III. třídy</vt:lpstr>
      <vt:lpstr>MK III. třídy</vt:lpstr>
      <vt:lpstr>MK IV. třídy</vt:lpstr>
      <vt:lpstr>Účelové</vt:lpstr>
      <vt:lpstr>Chodníky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Zdena Holubcová</dc:creator>
  <cp:lastModifiedBy>Zdena Holubcová</cp:lastModifiedBy>
  <dcterms:created xsi:type="dcterms:W3CDTF">2020-03-03T09:25:27Z</dcterms:created>
  <dcterms:modified xsi:type="dcterms:W3CDTF">2020-03-03T12:38:25Z</dcterms:modified>
</cp:coreProperties>
</file>